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6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2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N9" i="1"/>
  <c r="S9" i="1" s="1"/>
  <c r="N10" i="1"/>
  <c r="S10" i="1" s="1"/>
  <c r="N11" i="1"/>
  <c r="S11" i="1" s="1"/>
  <c r="S12" i="1"/>
  <c r="N13" i="1"/>
  <c r="S13" i="1" s="1"/>
  <c r="N14" i="1"/>
  <c r="S14" i="1" s="1"/>
  <c r="N15" i="1"/>
  <c r="S15" i="1" s="1"/>
  <c r="N16" i="1"/>
  <c r="S16" i="1" s="1"/>
  <c r="N17" i="1"/>
  <c r="S17" i="1" s="1"/>
  <c r="N18" i="1"/>
  <c r="S18" i="1" s="1"/>
  <c r="N19" i="1"/>
  <c r="S19" i="1" s="1"/>
  <c r="N20" i="1"/>
  <c r="S20" i="1" s="1"/>
  <c r="N21" i="1"/>
  <c r="N22" i="1"/>
  <c r="S22" i="1" s="1"/>
  <c r="N23" i="1"/>
  <c r="S23" i="1" s="1"/>
  <c r="N24" i="1"/>
  <c r="S24" i="1" s="1"/>
  <c r="Q8" i="1"/>
  <c r="N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S8" i="1" l="1"/>
  <c r="S21" i="1"/>
</calcChain>
</file>

<file path=xl/sharedStrings.xml><?xml version="1.0" encoding="utf-8"?>
<sst xmlns="http://schemas.openxmlformats.org/spreadsheetml/2006/main" count="182" uniqueCount="147">
  <si>
    <t>N°</t>
  </si>
  <si>
    <t xml:space="preserve">C.I. </t>
  </si>
  <si>
    <t xml:space="preserve">Apellidos </t>
  </si>
  <si>
    <t xml:space="preserve">Nombres </t>
  </si>
  <si>
    <t>e-mail</t>
  </si>
  <si>
    <t>Con.</t>
  </si>
  <si>
    <t>Empresa</t>
  </si>
  <si>
    <t>RIF</t>
  </si>
  <si>
    <t>Ubicación</t>
  </si>
  <si>
    <t xml:space="preserve"> T Empre.</t>
  </si>
  <si>
    <t>Cal.</t>
  </si>
  <si>
    <t xml:space="preserve"> T Acad.</t>
  </si>
  <si>
    <t>CIFP</t>
  </si>
  <si>
    <t>Total</t>
  </si>
  <si>
    <t xml:space="preserve">Dirección de Escuela Administración </t>
  </si>
  <si>
    <t>Pasantías Practicas Profesionales Período 135 enero - abril 2016  (Pemsun 2012)</t>
  </si>
  <si>
    <t>LAMEIDA1990@HOTMAIL.COM</t>
  </si>
  <si>
    <t xml:space="preserve">ALMEIDA L.,  </t>
  </si>
  <si>
    <t>ALEJANDRO J.,</t>
  </si>
  <si>
    <t>GEBC1992@HOTMAIL.COM</t>
  </si>
  <si>
    <t xml:space="preserve">BERMUDEZ C., </t>
  </si>
  <si>
    <t xml:space="preserve">GUSTAVO E., </t>
  </si>
  <si>
    <t>NATALIABRACAMONTE22@GMAIL.COM</t>
  </si>
  <si>
    <t xml:space="preserve">CALVIÑO R., </t>
  </si>
  <si>
    <t xml:space="preserve">GABRIEL E., </t>
  </si>
  <si>
    <t>GABRIELCALVINO@GMAIL.COM</t>
  </si>
  <si>
    <t>DANIELIPKNOT@HOTMAIL.COM</t>
  </si>
  <si>
    <t xml:space="preserve">DE LOS REYES C., </t>
  </si>
  <si>
    <t>ERIKA</t>
  </si>
  <si>
    <t xml:space="preserve">  ERIKADLRCOLL@GMAIL.COM</t>
  </si>
  <si>
    <t>JOESUNDAY2005@HOTMAIL.COM</t>
  </si>
  <si>
    <t>GRUBER M.,</t>
  </si>
  <si>
    <t xml:space="preserve">CESAR A., </t>
  </si>
  <si>
    <t>CGRUBERM@GMAIL.COM</t>
  </si>
  <si>
    <t>JOSE_LORENZOHG@HOTMAIL.COM</t>
  </si>
  <si>
    <t>FRANMENDOZA90@GMAIL.COM</t>
  </si>
  <si>
    <t xml:space="preserve">DANIELA </t>
  </si>
  <si>
    <t>DANIELA-HINA@HOTMAIL.COM</t>
  </si>
  <si>
    <t>MONTOYACRUZVICTOR@GMAIL.COM</t>
  </si>
  <si>
    <t>QUINTANA LA RIVA</t>
  </si>
  <si>
    <t>DANIEL P.,</t>
  </si>
  <si>
    <t>DASICK@GMAIL.COM</t>
  </si>
  <si>
    <t>JULIOSAUCE85@GMAIL.COM</t>
  </si>
  <si>
    <t>MANUELVERA202@GMAIL.COM</t>
  </si>
  <si>
    <t xml:space="preserve">BRACAMONTE P.,  </t>
  </si>
  <si>
    <t xml:space="preserve">NATALIA E., </t>
  </si>
  <si>
    <t xml:space="preserve"> DANIEL</t>
  </si>
  <si>
    <t>DA SILVA M.,</t>
  </si>
  <si>
    <t>GARANTON D.,</t>
  </si>
  <si>
    <t xml:space="preserve"> ANDRES J.,  </t>
  </si>
  <si>
    <t>AJGARANTON@HOTMAIL.COM</t>
  </si>
  <si>
    <t xml:space="preserve"> JOSE D., </t>
  </si>
  <si>
    <t>GONCALVES A.,</t>
  </si>
  <si>
    <t xml:space="preserve"> JOSE L., </t>
  </si>
  <si>
    <t>HERRERA G.,</t>
  </si>
  <si>
    <t xml:space="preserve"> FRANCISCO N., </t>
  </si>
  <si>
    <t>MENDOZA M.,</t>
  </si>
  <si>
    <t>MONDINO I.,</t>
  </si>
  <si>
    <t>MONTOYA C.</t>
  </si>
  <si>
    <t xml:space="preserve"> VICTOR J.,  </t>
  </si>
  <si>
    <t xml:space="preserve">  JULIO C., </t>
  </si>
  <si>
    <t>SAUCE G.,</t>
  </si>
  <si>
    <t xml:space="preserve"> MANUEL A., </t>
  </si>
  <si>
    <t>VERA S.,</t>
  </si>
  <si>
    <t>P</t>
  </si>
  <si>
    <t>ConsBogueIng., S.A.</t>
  </si>
  <si>
    <t>J-29466821-6</t>
  </si>
  <si>
    <t>Parque Central</t>
  </si>
  <si>
    <t>VicenteDeLosReyes</t>
  </si>
  <si>
    <t>vicentedlr@yahoo.es</t>
  </si>
  <si>
    <t>ManuelVera</t>
  </si>
  <si>
    <t>ISTOK SILVA</t>
  </si>
  <si>
    <t>VERONICA</t>
  </si>
  <si>
    <t>VRO_ISTOK@HOTMAIL.COM</t>
  </si>
  <si>
    <t>AtelierfMetisSaboresC.A.</t>
  </si>
  <si>
    <t>J-40548259-1</t>
  </si>
  <si>
    <t>Los Dos Caminos</t>
  </si>
  <si>
    <t>Eva Adam</t>
  </si>
  <si>
    <t>eva.adam@metlssabores.com</t>
  </si>
  <si>
    <t>Manuel Vera</t>
  </si>
  <si>
    <t>E</t>
  </si>
  <si>
    <t>EstcServicio KM 1, C.A.</t>
  </si>
  <si>
    <t>J-00137270-9</t>
  </si>
  <si>
    <t>CarreteraPanamericana</t>
  </si>
  <si>
    <t>William Alves</t>
  </si>
  <si>
    <t>willalves@hotmail.com</t>
  </si>
  <si>
    <t>Hendrik Hidalgo</t>
  </si>
  <si>
    <t>Ganadero Grill</t>
  </si>
  <si>
    <t>J-314739280</t>
  </si>
  <si>
    <t>C.C.San Ignacio</t>
  </si>
  <si>
    <t>Victor Bejarano</t>
  </si>
  <si>
    <t>vbejara@gmail.com</t>
  </si>
  <si>
    <t>Luisa Guerrero</t>
  </si>
  <si>
    <t>CasaTiAmo</t>
  </si>
  <si>
    <t>J-40193633-4</t>
  </si>
  <si>
    <t>El Hatillo</t>
  </si>
  <si>
    <t>Alexandra Pagés</t>
  </si>
  <si>
    <t>alexandra.pagues@casatiamo.com</t>
  </si>
  <si>
    <t>WilliamCastillo</t>
  </si>
  <si>
    <t>ServAdmSEAD2011C.A.</t>
  </si>
  <si>
    <t>J-31726976-4</t>
  </si>
  <si>
    <t>El Cafetal</t>
  </si>
  <si>
    <t>Enrique Javier</t>
  </si>
  <si>
    <t>gonenrique@gmail.com</t>
  </si>
  <si>
    <t>Inmaculada Carpi</t>
  </si>
  <si>
    <t>Enrique González</t>
  </si>
  <si>
    <t>EncomiendasLaLagunita</t>
  </si>
  <si>
    <t>J-40656288-2</t>
  </si>
  <si>
    <t>DanielaSegovia</t>
  </si>
  <si>
    <t>encolagunita@gmail.com</t>
  </si>
  <si>
    <t>Kalil Saab</t>
  </si>
  <si>
    <t>TiendVirtual2014C.A.</t>
  </si>
  <si>
    <t>J-40381665-4</t>
  </si>
  <si>
    <t>Boleita Norte</t>
  </si>
  <si>
    <t>Thomas Aranguren</t>
  </si>
  <si>
    <t>taranguren@depofit.com</t>
  </si>
  <si>
    <t>Kali Saab</t>
  </si>
  <si>
    <t>DeepGroup, C.A.</t>
  </si>
  <si>
    <t>J-00311614-9</t>
  </si>
  <si>
    <t>Campo Alegre</t>
  </si>
  <si>
    <t>Luis Rojas</t>
  </si>
  <si>
    <t>luifer@somosdeep.com</t>
  </si>
  <si>
    <t>CARSPARTS C.A.</t>
  </si>
  <si>
    <t>J-406491187</t>
  </si>
  <si>
    <t>Urb. Miranda</t>
  </si>
  <si>
    <t>Jordi Noya</t>
  </si>
  <si>
    <t>jordinoya25@gmail.com</t>
  </si>
  <si>
    <t>Cervecería Polar, C.A.</t>
  </si>
  <si>
    <t>J-00006372-9</t>
  </si>
  <si>
    <t>Los CortijosDe Lourdes</t>
  </si>
  <si>
    <t>Rita Principe</t>
  </si>
  <si>
    <t>rita.principe@empresas-polar.com</t>
  </si>
  <si>
    <t>Cándido Pérez</t>
  </si>
  <si>
    <t>BANESCO</t>
  </si>
  <si>
    <t>j-07213380-5</t>
  </si>
  <si>
    <t>Bello Monte</t>
  </si>
  <si>
    <t>Yorman Herrera</t>
  </si>
  <si>
    <t>yeherrerae@banesco.com</t>
  </si>
  <si>
    <t>j-07013380-5</t>
  </si>
  <si>
    <t>Jonathan Barrero</t>
  </si>
  <si>
    <t>jbarrero@banesco.com</t>
  </si>
  <si>
    <t>SchlumbergerVnz, S.A.</t>
  </si>
  <si>
    <t>J-00329781-0</t>
  </si>
  <si>
    <t>Prados del Este</t>
  </si>
  <si>
    <t>Judith Oropeza</t>
  </si>
  <si>
    <t>oropeza1@slb.com</t>
  </si>
  <si>
    <t>RETIRADA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</si>
</sst>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1" fillId="0" borderId="0" xfId="0" applyFont="1" applyFill="1" applyBorder="1"/>
    <xf numFmtId="0" fontId="4" fillId="0" borderId="0" xfId="0" applyFont="1"/>
    <xf numFmtId="1" fontId="1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0" xfId="1" applyFont="1" applyAlignment="1" applyProtection="1"/>
    <xf numFmtId="0" fontId="5" fillId="0" borderId="0" xfId="1" applyFont="1" applyFill="1" applyBorder="1" applyAlignment="1" applyProtection="1"/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123825</xdr:rowOff>
    </xdr:from>
    <xdr:to>
      <xdr:col>3</xdr:col>
      <xdr:colOff>733425</xdr:colOff>
      <xdr:row>4</xdr:row>
      <xdr:rowOff>52377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1333500" cy="69055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28575</xdr:colOff>
      <xdr:row>3</xdr:row>
      <xdr:rowOff>73876</xdr:rowOff>
    </xdr:to>
    <xdr:pic>
      <xdr:nvPicPr>
        <xdr:cNvPr id="4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0"/>
          <a:ext cx="2352675" cy="6453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nenrique@gmail.com" TargetMode="External"/><Relationship Id="rId13" Type="http://schemas.openxmlformats.org/officeDocument/2006/relationships/hyperlink" Target="mailto:jordinoya25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eva.adam@metlssabores.com" TargetMode="External"/><Relationship Id="rId7" Type="http://schemas.openxmlformats.org/officeDocument/2006/relationships/hyperlink" Target="mailto:gonenrique@gmail.com" TargetMode="External"/><Relationship Id="rId12" Type="http://schemas.openxmlformats.org/officeDocument/2006/relationships/hyperlink" Target="mailto:luifer@somosdeep.com" TargetMode="External"/><Relationship Id="rId17" Type="http://schemas.openxmlformats.org/officeDocument/2006/relationships/hyperlink" Target="mailto:oropeza1@slb.com" TargetMode="External"/><Relationship Id="rId2" Type="http://schemas.openxmlformats.org/officeDocument/2006/relationships/hyperlink" Target="mailto:vicentedlr@yahoo.es" TargetMode="External"/><Relationship Id="rId16" Type="http://schemas.openxmlformats.org/officeDocument/2006/relationships/hyperlink" Target="mailto:jbarrero@banesco.com" TargetMode="External"/><Relationship Id="rId1" Type="http://schemas.openxmlformats.org/officeDocument/2006/relationships/hyperlink" Target="mailto:DANIELIPKNOT@HOTMAIL.COM" TargetMode="External"/><Relationship Id="rId6" Type="http://schemas.openxmlformats.org/officeDocument/2006/relationships/hyperlink" Target="mailto:alexandra.pagues@casatiamo.com" TargetMode="External"/><Relationship Id="rId11" Type="http://schemas.openxmlformats.org/officeDocument/2006/relationships/hyperlink" Target="mailto:taranguren@depofit.com" TargetMode="External"/><Relationship Id="rId5" Type="http://schemas.openxmlformats.org/officeDocument/2006/relationships/hyperlink" Target="mailto:vbejara@gmail.com" TargetMode="External"/><Relationship Id="rId15" Type="http://schemas.openxmlformats.org/officeDocument/2006/relationships/hyperlink" Target="mailto:yeherrerae@banesco.com" TargetMode="External"/><Relationship Id="rId10" Type="http://schemas.openxmlformats.org/officeDocument/2006/relationships/hyperlink" Target="mailto:encolagunita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willalves@hotmail.com" TargetMode="External"/><Relationship Id="rId9" Type="http://schemas.openxmlformats.org/officeDocument/2006/relationships/hyperlink" Target="mailto:gonenrique@gmail.com" TargetMode="External"/><Relationship Id="rId14" Type="http://schemas.openxmlformats.org/officeDocument/2006/relationships/hyperlink" Target="mailto:rita.principe@empresas-pol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25"/>
  <sheetViews>
    <sheetView tabSelected="1" workbookViewId="0">
      <selection activeCell="L3" sqref="L3"/>
    </sheetView>
  </sheetViews>
  <sheetFormatPr baseColWidth="10" defaultRowHeight="15" x14ac:dyDescent="0.25"/>
  <cols>
    <col min="2" max="2" width="3.140625" customWidth="1"/>
    <col min="3" max="3" width="9" customWidth="1"/>
    <col min="4" max="4" width="13.7109375" customWidth="1"/>
    <col min="5" max="5" width="12.7109375" customWidth="1"/>
    <col min="6" max="6" width="31" customWidth="1"/>
    <col min="7" max="7" width="3.85546875" customWidth="1"/>
    <col min="8" max="8" width="18" customWidth="1"/>
    <col min="9" max="9" width="10.7109375" customWidth="1"/>
    <col min="10" max="10" width="18" customWidth="1"/>
    <col min="11" max="11" width="14.42578125" customWidth="1"/>
    <col min="12" max="12" width="25.5703125" customWidth="1"/>
    <col min="13" max="13" width="3.5703125" customWidth="1"/>
    <col min="14" max="14" width="3.85546875" customWidth="1"/>
    <col min="15" max="15" width="13.28515625" customWidth="1"/>
    <col min="16" max="16" width="3.5703125" customWidth="1"/>
    <col min="17" max="17" width="4.140625" customWidth="1"/>
    <col min="18" max="18" width="3.7109375" customWidth="1"/>
    <col min="19" max="19" width="4.28515625" customWidth="1"/>
  </cols>
  <sheetData>
    <row r="5" spans="2:20" x14ac:dyDescent="0.25"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x14ac:dyDescent="0.25"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"/>
    </row>
    <row r="7" spans="2:20" x14ac:dyDescent="0.2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12" t="s">
        <v>4</v>
      </c>
      <c r="M7" s="2" t="s">
        <v>10</v>
      </c>
      <c r="N7" s="4">
        <v>0.5</v>
      </c>
      <c r="O7" s="2" t="s">
        <v>11</v>
      </c>
      <c r="P7" s="3" t="s">
        <v>10</v>
      </c>
      <c r="Q7" s="4">
        <v>0.25</v>
      </c>
      <c r="R7" s="3" t="s">
        <v>12</v>
      </c>
      <c r="S7" s="3" t="s">
        <v>13</v>
      </c>
      <c r="T7" s="1"/>
    </row>
    <row r="8" spans="2:20" x14ac:dyDescent="0.25">
      <c r="B8" s="6">
        <v>1</v>
      </c>
      <c r="C8" s="6">
        <v>19583335</v>
      </c>
      <c r="D8" s="5" t="s">
        <v>17</v>
      </c>
      <c r="E8" s="5" t="s">
        <v>18</v>
      </c>
      <c r="F8" s="6" t="s">
        <v>16</v>
      </c>
      <c r="G8" s="5" t="s">
        <v>64</v>
      </c>
      <c r="H8" s="5" t="s">
        <v>99</v>
      </c>
      <c r="I8" s="5" t="s">
        <v>100</v>
      </c>
      <c r="J8" s="5" t="s">
        <v>101</v>
      </c>
      <c r="K8" s="5" t="s">
        <v>105</v>
      </c>
      <c r="L8" s="13" t="s">
        <v>103</v>
      </c>
      <c r="M8" s="11">
        <v>18.8</v>
      </c>
      <c r="N8" s="11">
        <f>M8*50%</f>
        <v>9.4</v>
      </c>
      <c r="O8" s="6" t="s">
        <v>104</v>
      </c>
      <c r="P8" s="11">
        <v>18.7</v>
      </c>
      <c r="Q8" s="11">
        <f>P8*25%</f>
        <v>4.6749999999999998</v>
      </c>
      <c r="R8" s="11">
        <v>4.9000000000000004</v>
      </c>
      <c r="S8" s="11">
        <f>N8+Q8+R8</f>
        <v>18.975000000000001</v>
      </c>
      <c r="T8" s="1"/>
    </row>
    <row r="9" spans="2:20" x14ac:dyDescent="0.25">
      <c r="B9" s="6">
        <f>B8+1</f>
        <v>2</v>
      </c>
      <c r="C9" s="6">
        <v>19693259</v>
      </c>
      <c r="D9" s="5" t="s">
        <v>20</v>
      </c>
      <c r="E9" s="5" t="s">
        <v>21</v>
      </c>
      <c r="F9" s="5" t="s">
        <v>19</v>
      </c>
      <c r="G9" s="5" t="s">
        <v>64</v>
      </c>
      <c r="H9" s="5" t="s">
        <v>99</v>
      </c>
      <c r="I9" s="5" t="s">
        <v>100</v>
      </c>
      <c r="J9" s="5" t="s">
        <v>101</v>
      </c>
      <c r="K9" s="5" t="s">
        <v>105</v>
      </c>
      <c r="L9" s="13" t="s">
        <v>103</v>
      </c>
      <c r="M9" s="11">
        <v>17.2</v>
      </c>
      <c r="N9" s="11">
        <f t="shared" ref="N9:N24" si="0">M9*50%</f>
        <v>8.6</v>
      </c>
      <c r="O9" s="6" t="s">
        <v>104</v>
      </c>
      <c r="P9" s="11">
        <v>20</v>
      </c>
      <c r="Q9" s="11">
        <f t="shared" ref="Q9:Q24" si="1">P9*25%</f>
        <v>5</v>
      </c>
      <c r="R9" s="11">
        <v>4.9000000000000004</v>
      </c>
      <c r="S9" s="11">
        <f t="shared" ref="S9:S24" si="2">N9+Q9+R9</f>
        <v>18.5</v>
      </c>
    </row>
    <row r="10" spans="2:20" x14ac:dyDescent="0.25">
      <c r="B10" s="6">
        <f t="shared" ref="B10:B24" si="3">B9+1</f>
        <v>3</v>
      </c>
      <c r="C10" s="6">
        <v>21290600</v>
      </c>
      <c r="D10" s="5" t="s">
        <v>44</v>
      </c>
      <c r="E10" s="5" t="s">
        <v>45</v>
      </c>
      <c r="F10" s="5" t="s">
        <v>22</v>
      </c>
      <c r="G10" s="5"/>
      <c r="H10" s="10" t="s">
        <v>146</v>
      </c>
      <c r="I10" s="5"/>
      <c r="J10" s="5"/>
      <c r="K10" s="5"/>
      <c r="L10" s="13"/>
      <c r="M10" s="11"/>
      <c r="N10" s="11">
        <f t="shared" si="0"/>
        <v>0</v>
      </c>
      <c r="O10" s="6"/>
      <c r="P10" s="11"/>
      <c r="Q10" s="11">
        <f t="shared" si="1"/>
        <v>0</v>
      </c>
      <c r="R10" s="11"/>
      <c r="S10" s="11">
        <f t="shared" si="2"/>
        <v>0</v>
      </c>
    </row>
    <row r="11" spans="2:20" x14ac:dyDescent="0.25">
      <c r="B11" s="6">
        <f t="shared" si="3"/>
        <v>4</v>
      </c>
      <c r="C11" s="6">
        <v>19583160</v>
      </c>
      <c r="D11" s="5" t="s">
        <v>23</v>
      </c>
      <c r="E11" s="5" t="s">
        <v>24</v>
      </c>
      <c r="F11" s="5" t="s">
        <v>25</v>
      </c>
      <c r="G11" s="5" t="s">
        <v>80</v>
      </c>
      <c r="H11" s="5" t="s">
        <v>122</v>
      </c>
      <c r="I11" s="5" t="s">
        <v>123</v>
      </c>
      <c r="J11" s="9" t="s">
        <v>124</v>
      </c>
      <c r="K11" s="9" t="s">
        <v>125</v>
      </c>
      <c r="L11" s="14" t="s">
        <v>126</v>
      </c>
      <c r="M11" s="11">
        <v>18.2</v>
      </c>
      <c r="N11" s="11">
        <f t="shared" si="0"/>
        <v>9.1</v>
      </c>
      <c r="O11" s="6" t="s">
        <v>116</v>
      </c>
      <c r="P11" s="11">
        <v>20</v>
      </c>
      <c r="Q11" s="11">
        <f t="shared" si="1"/>
        <v>5</v>
      </c>
      <c r="R11" s="11">
        <v>4.8</v>
      </c>
      <c r="S11" s="11">
        <f t="shared" si="2"/>
        <v>18.899999999999999</v>
      </c>
    </row>
    <row r="12" spans="2:20" x14ac:dyDescent="0.25">
      <c r="B12" s="6">
        <f t="shared" si="3"/>
        <v>5</v>
      </c>
      <c r="C12" s="6">
        <v>18467969</v>
      </c>
      <c r="D12" s="5" t="s">
        <v>47</v>
      </c>
      <c r="E12" s="5" t="s">
        <v>46</v>
      </c>
      <c r="F12" s="13" t="s">
        <v>26</v>
      </c>
      <c r="G12" s="5" t="s">
        <v>80</v>
      </c>
      <c r="H12" s="5" t="s">
        <v>81</v>
      </c>
      <c r="I12" s="5" t="s">
        <v>82</v>
      </c>
      <c r="J12" s="5" t="s">
        <v>83</v>
      </c>
      <c r="K12" s="5" t="s">
        <v>84</v>
      </c>
      <c r="L12" s="13" t="s">
        <v>85</v>
      </c>
      <c r="M12" s="11">
        <v>13.4</v>
      </c>
      <c r="N12" s="11">
        <f t="shared" si="0"/>
        <v>6.7</v>
      </c>
      <c r="O12" s="6" t="s">
        <v>86</v>
      </c>
      <c r="P12" s="11">
        <v>20</v>
      </c>
      <c r="Q12" s="11">
        <f t="shared" si="1"/>
        <v>5</v>
      </c>
      <c r="R12" s="11">
        <v>4.7</v>
      </c>
      <c r="S12" s="11">
        <f t="shared" si="2"/>
        <v>16.399999999999999</v>
      </c>
    </row>
    <row r="13" spans="2:20" x14ac:dyDescent="0.25">
      <c r="B13" s="6">
        <f t="shared" si="3"/>
        <v>6</v>
      </c>
      <c r="C13" s="6">
        <v>29863304</v>
      </c>
      <c r="D13" s="5" t="s">
        <v>27</v>
      </c>
      <c r="E13" s="5" t="s">
        <v>28</v>
      </c>
      <c r="F13" s="5" t="s">
        <v>29</v>
      </c>
      <c r="G13" s="5" t="s">
        <v>64</v>
      </c>
      <c r="H13" s="5" t="s">
        <v>65</v>
      </c>
      <c r="I13" s="5" t="s">
        <v>66</v>
      </c>
      <c r="J13" s="5" t="s">
        <v>67</v>
      </c>
      <c r="K13" s="5" t="s">
        <v>68</v>
      </c>
      <c r="L13" s="13" t="s">
        <v>69</v>
      </c>
      <c r="M13" s="11">
        <v>18.8</v>
      </c>
      <c r="N13" s="11">
        <f t="shared" si="0"/>
        <v>9.4</v>
      </c>
      <c r="O13" s="6" t="s">
        <v>70</v>
      </c>
      <c r="P13" s="11">
        <v>20</v>
      </c>
      <c r="Q13" s="11">
        <f t="shared" si="1"/>
        <v>5</v>
      </c>
      <c r="R13" s="11">
        <v>5</v>
      </c>
      <c r="S13" s="11">
        <f t="shared" si="2"/>
        <v>19.399999999999999</v>
      </c>
    </row>
    <row r="14" spans="2:20" x14ac:dyDescent="0.25">
      <c r="B14" s="6">
        <f t="shared" si="3"/>
        <v>7</v>
      </c>
      <c r="C14" s="6">
        <v>18358080</v>
      </c>
      <c r="D14" s="5" t="s">
        <v>48</v>
      </c>
      <c r="E14" s="5" t="s">
        <v>49</v>
      </c>
      <c r="F14" s="5" t="s">
        <v>50</v>
      </c>
      <c r="G14" s="5" t="s">
        <v>80</v>
      </c>
      <c r="H14" s="5" t="s">
        <v>106</v>
      </c>
      <c r="I14" s="5" t="s">
        <v>107</v>
      </c>
      <c r="J14" s="5" t="s">
        <v>95</v>
      </c>
      <c r="K14" s="5" t="s">
        <v>108</v>
      </c>
      <c r="L14" s="13" t="s">
        <v>109</v>
      </c>
      <c r="M14" s="11">
        <v>20</v>
      </c>
      <c r="N14" s="11">
        <f t="shared" si="0"/>
        <v>10</v>
      </c>
      <c r="O14" s="6" t="s">
        <v>110</v>
      </c>
      <c r="P14" s="11">
        <v>20</v>
      </c>
      <c r="Q14" s="11">
        <f t="shared" si="1"/>
        <v>5</v>
      </c>
      <c r="R14" s="11">
        <v>5</v>
      </c>
      <c r="S14" s="11">
        <f t="shared" si="2"/>
        <v>20</v>
      </c>
    </row>
    <row r="15" spans="2:20" x14ac:dyDescent="0.25">
      <c r="B15" s="6">
        <f t="shared" si="3"/>
        <v>8</v>
      </c>
      <c r="C15" s="6">
        <v>20802625</v>
      </c>
      <c r="D15" s="5" t="s">
        <v>52</v>
      </c>
      <c r="E15" s="5" t="s">
        <v>51</v>
      </c>
      <c r="F15" s="5" t="s">
        <v>30</v>
      </c>
      <c r="G15" s="5" t="s">
        <v>64</v>
      </c>
      <c r="H15" s="5" t="s">
        <v>133</v>
      </c>
      <c r="I15" s="5" t="s">
        <v>138</v>
      </c>
      <c r="J15" s="5" t="s">
        <v>135</v>
      </c>
      <c r="K15" s="5" t="s">
        <v>139</v>
      </c>
      <c r="L15" s="13" t="s">
        <v>140</v>
      </c>
      <c r="M15" s="11">
        <v>17.100000000000001</v>
      </c>
      <c r="N15" s="11">
        <f t="shared" si="0"/>
        <v>8.5500000000000007</v>
      </c>
      <c r="O15" s="6" t="s">
        <v>132</v>
      </c>
      <c r="P15" s="11">
        <v>20</v>
      </c>
      <c r="Q15" s="11">
        <f t="shared" si="1"/>
        <v>5</v>
      </c>
      <c r="R15" s="11">
        <v>4.4000000000000004</v>
      </c>
      <c r="S15" s="11">
        <f t="shared" si="2"/>
        <v>17.950000000000003</v>
      </c>
    </row>
    <row r="16" spans="2:20" x14ac:dyDescent="0.25">
      <c r="B16" s="6">
        <f t="shared" si="3"/>
        <v>9</v>
      </c>
      <c r="C16" s="6">
        <v>19814089</v>
      </c>
      <c r="D16" s="5" t="s">
        <v>31</v>
      </c>
      <c r="E16" s="5" t="s">
        <v>32</v>
      </c>
      <c r="F16" s="5" t="s">
        <v>33</v>
      </c>
      <c r="G16" s="5" t="s">
        <v>80</v>
      </c>
      <c r="H16" s="5" t="s">
        <v>111</v>
      </c>
      <c r="I16" s="5" t="s">
        <v>112</v>
      </c>
      <c r="J16" s="5" t="s">
        <v>113</v>
      </c>
      <c r="K16" s="5" t="s">
        <v>114</v>
      </c>
      <c r="L16" s="13" t="s">
        <v>115</v>
      </c>
      <c r="M16" s="11">
        <v>18.8</v>
      </c>
      <c r="N16" s="11">
        <f t="shared" si="0"/>
        <v>9.4</v>
      </c>
      <c r="O16" s="6" t="s">
        <v>116</v>
      </c>
      <c r="P16" s="11">
        <v>20</v>
      </c>
      <c r="Q16" s="11">
        <f t="shared" si="1"/>
        <v>5</v>
      </c>
      <c r="R16" s="11">
        <v>5</v>
      </c>
      <c r="S16" s="11">
        <f t="shared" si="2"/>
        <v>19.399999999999999</v>
      </c>
    </row>
    <row r="17" spans="2:19" x14ac:dyDescent="0.25">
      <c r="B17" s="6">
        <f t="shared" si="3"/>
        <v>10</v>
      </c>
      <c r="C17" s="6">
        <v>19693654</v>
      </c>
      <c r="D17" s="5" t="s">
        <v>54</v>
      </c>
      <c r="E17" s="5" t="s">
        <v>53</v>
      </c>
      <c r="F17" s="5" t="s">
        <v>34</v>
      </c>
      <c r="G17" s="5" t="s">
        <v>80</v>
      </c>
      <c r="H17" s="5" t="s">
        <v>93</v>
      </c>
      <c r="I17" s="5" t="s">
        <v>94</v>
      </c>
      <c r="J17" s="5" t="s">
        <v>95</v>
      </c>
      <c r="K17" s="5" t="s">
        <v>96</v>
      </c>
      <c r="L17" s="13" t="s">
        <v>97</v>
      </c>
      <c r="M17" s="11">
        <v>18.600000000000001</v>
      </c>
      <c r="N17" s="11">
        <f t="shared" si="0"/>
        <v>9.3000000000000007</v>
      </c>
      <c r="O17" s="6" t="s">
        <v>98</v>
      </c>
      <c r="P17" s="11">
        <v>20</v>
      </c>
      <c r="Q17" s="11">
        <f t="shared" si="1"/>
        <v>5</v>
      </c>
      <c r="R17" s="11">
        <v>4.9000000000000004</v>
      </c>
      <c r="S17" s="11">
        <f t="shared" si="2"/>
        <v>19.200000000000003</v>
      </c>
    </row>
    <row r="18" spans="2:19" s="1" customFormat="1" x14ac:dyDescent="0.25">
      <c r="B18" s="6">
        <f t="shared" si="3"/>
        <v>11</v>
      </c>
      <c r="C18" s="8">
        <v>19874471</v>
      </c>
      <c r="D18" s="7" t="s">
        <v>71</v>
      </c>
      <c r="E18" s="7" t="s">
        <v>72</v>
      </c>
      <c r="F18" s="7" t="s">
        <v>73</v>
      </c>
      <c r="G18" s="5" t="s">
        <v>64</v>
      </c>
      <c r="H18" s="5" t="s">
        <v>74</v>
      </c>
      <c r="I18" s="5" t="s">
        <v>75</v>
      </c>
      <c r="J18" s="5" t="s">
        <v>76</v>
      </c>
      <c r="K18" s="5" t="s">
        <v>77</v>
      </c>
      <c r="L18" s="13" t="s">
        <v>78</v>
      </c>
      <c r="M18" s="11">
        <v>15.4</v>
      </c>
      <c r="N18" s="11">
        <f t="shared" si="0"/>
        <v>7.7</v>
      </c>
      <c r="O18" s="6" t="s">
        <v>79</v>
      </c>
      <c r="P18" s="11">
        <v>20</v>
      </c>
      <c r="Q18" s="11">
        <f t="shared" si="1"/>
        <v>5</v>
      </c>
      <c r="R18" s="11">
        <v>5</v>
      </c>
      <c r="S18" s="11">
        <f t="shared" si="2"/>
        <v>17.7</v>
      </c>
    </row>
    <row r="19" spans="2:19" x14ac:dyDescent="0.25">
      <c r="B19" s="6">
        <f t="shared" si="3"/>
        <v>12</v>
      </c>
      <c r="C19" s="6">
        <v>19692808</v>
      </c>
      <c r="D19" s="5" t="s">
        <v>56</v>
      </c>
      <c r="E19" s="5" t="s">
        <v>55</v>
      </c>
      <c r="F19" s="5" t="s">
        <v>35</v>
      </c>
      <c r="G19" s="5" t="s">
        <v>64</v>
      </c>
      <c r="H19" s="5" t="s">
        <v>127</v>
      </c>
      <c r="I19" s="5" t="s">
        <v>128</v>
      </c>
      <c r="J19" s="5" t="s">
        <v>129</v>
      </c>
      <c r="K19" s="5" t="s">
        <v>130</v>
      </c>
      <c r="L19" s="13" t="s">
        <v>131</v>
      </c>
      <c r="M19" s="11">
        <v>18.600000000000001</v>
      </c>
      <c r="N19" s="11">
        <f t="shared" si="0"/>
        <v>9.3000000000000007</v>
      </c>
      <c r="O19" s="6" t="s">
        <v>132</v>
      </c>
      <c r="P19" s="11">
        <v>20</v>
      </c>
      <c r="Q19" s="11">
        <f t="shared" si="1"/>
        <v>5</v>
      </c>
      <c r="R19" s="11">
        <v>4.2</v>
      </c>
      <c r="S19" s="11">
        <f t="shared" si="2"/>
        <v>18.5</v>
      </c>
    </row>
    <row r="20" spans="2:19" x14ac:dyDescent="0.25">
      <c r="B20" s="6">
        <f t="shared" si="3"/>
        <v>13</v>
      </c>
      <c r="C20" s="6">
        <v>23950409</v>
      </c>
      <c r="D20" s="5" t="s">
        <v>57</v>
      </c>
      <c r="E20" s="5" t="s">
        <v>36</v>
      </c>
      <c r="F20" s="5" t="s">
        <v>37</v>
      </c>
      <c r="G20" s="5" t="s">
        <v>64</v>
      </c>
      <c r="H20" s="5" t="s">
        <v>133</v>
      </c>
      <c r="I20" s="5" t="s">
        <v>134</v>
      </c>
      <c r="J20" s="5" t="s">
        <v>135</v>
      </c>
      <c r="K20" s="5" t="s">
        <v>136</v>
      </c>
      <c r="L20" s="13" t="s">
        <v>137</v>
      </c>
      <c r="M20" s="11">
        <v>18.2</v>
      </c>
      <c r="N20" s="11">
        <f t="shared" si="0"/>
        <v>9.1</v>
      </c>
      <c r="O20" s="6" t="s">
        <v>132</v>
      </c>
      <c r="P20" s="11">
        <v>20</v>
      </c>
      <c r="Q20" s="11">
        <f t="shared" si="1"/>
        <v>5</v>
      </c>
      <c r="R20" s="11">
        <v>4.9000000000000004</v>
      </c>
      <c r="S20" s="11">
        <f t="shared" si="2"/>
        <v>19</v>
      </c>
    </row>
    <row r="21" spans="2:19" x14ac:dyDescent="0.25">
      <c r="B21" s="6">
        <f t="shared" si="3"/>
        <v>14</v>
      </c>
      <c r="C21" s="6">
        <v>25225064</v>
      </c>
      <c r="D21" s="5" t="s">
        <v>58</v>
      </c>
      <c r="E21" s="5" t="s">
        <v>59</v>
      </c>
      <c r="F21" s="5" t="s">
        <v>38</v>
      </c>
      <c r="G21" s="5" t="s">
        <v>64</v>
      </c>
      <c r="H21" s="5" t="s">
        <v>141</v>
      </c>
      <c r="I21" s="5" t="s">
        <v>142</v>
      </c>
      <c r="J21" s="5" t="s">
        <v>143</v>
      </c>
      <c r="K21" s="5" t="s">
        <v>144</v>
      </c>
      <c r="L21" s="13" t="s">
        <v>145</v>
      </c>
      <c r="M21" s="11">
        <v>17.600000000000001</v>
      </c>
      <c r="N21" s="11">
        <f t="shared" si="0"/>
        <v>8.8000000000000007</v>
      </c>
      <c r="O21" s="6" t="s">
        <v>132</v>
      </c>
      <c r="P21" s="11">
        <v>20</v>
      </c>
      <c r="Q21" s="11">
        <f t="shared" si="1"/>
        <v>5</v>
      </c>
      <c r="R21" s="11">
        <v>4.7</v>
      </c>
      <c r="S21" s="11">
        <f t="shared" si="2"/>
        <v>18.5</v>
      </c>
    </row>
    <row r="22" spans="2:19" x14ac:dyDescent="0.25">
      <c r="B22" s="6">
        <f t="shared" si="3"/>
        <v>15</v>
      </c>
      <c r="C22" s="6">
        <v>18535855</v>
      </c>
      <c r="D22" s="5" t="s">
        <v>39</v>
      </c>
      <c r="E22" s="5" t="s">
        <v>40</v>
      </c>
      <c r="F22" s="5" t="s">
        <v>41</v>
      </c>
      <c r="G22" s="5" t="s">
        <v>80</v>
      </c>
      <c r="H22" s="5" t="s">
        <v>87</v>
      </c>
      <c r="I22" s="5" t="s">
        <v>88</v>
      </c>
      <c r="J22" s="5" t="s">
        <v>89</v>
      </c>
      <c r="K22" s="5" t="s">
        <v>90</v>
      </c>
      <c r="L22" s="13" t="s">
        <v>91</v>
      </c>
      <c r="M22" s="11">
        <v>20</v>
      </c>
      <c r="N22" s="11">
        <f t="shared" si="0"/>
        <v>10</v>
      </c>
      <c r="O22" s="6" t="s">
        <v>92</v>
      </c>
      <c r="P22" s="11">
        <v>20</v>
      </c>
      <c r="Q22" s="11">
        <f t="shared" si="1"/>
        <v>5</v>
      </c>
      <c r="R22" s="11">
        <v>5</v>
      </c>
      <c r="S22" s="11">
        <f t="shared" si="2"/>
        <v>20</v>
      </c>
    </row>
    <row r="23" spans="2:19" x14ac:dyDescent="0.25">
      <c r="B23" s="6">
        <f t="shared" si="3"/>
        <v>16</v>
      </c>
      <c r="C23" s="6">
        <v>21374184</v>
      </c>
      <c r="D23" s="5" t="s">
        <v>61</v>
      </c>
      <c r="E23" s="5" t="s">
        <v>60</v>
      </c>
      <c r="F23" s="5" t="s">
        <v>42</v>
      </c>
      <c r="G23" s="5" t="s">
        <v>80</v>
      </c>
      <c r="H23" s="5" t="s">
        <v>99</v>
      </c>
      <c r="I23" s="5" t="s">
        <v>100</v>
      </c>
      <c r="J23" s="5" t="s">
        <v>101</v>
      </c>
      <c r="K23" s="5" t="s">
        <v>102</v>
      </c>
      <c r="L23" s="13" t="s">
        <v>103</v>
      </c>
      <c r="M23" s="11">
        <v>17.8</v>
      </c>
      <c r="N23" s="11">
        <f t="shared" si="0"/>
        <v>8.9</v>
      </c>
      <c r="O23" s="6" t="s">
        <v>104</v>
      </c>
      <c r="P23" s="11">
        <v>20</v>
      </c>
      <c r="Q23" s="11">
        <f t="shared" si="1"/>
        <v>5</v>
      </c>
      <c r="R23" s="11">
        <v>4.9000000000000004</v>
      </c>
      <c r="S23" s="11">
        <f t="shared" si="2"/>
        <v>18.8</v>
      </c>
    </row>
    <row r="24" spans="2:19" x14ac:dyDescent="0.25">
      <c r="B24" s="6">
        <f t="shared" si="3"/>
        <v>17</v>
      </c>
      <c r="C24" s="6">
        <v>19500137</v>
      </c>
      <c r="D24" s="5" t="s">
        <v>63</v>
      </c>
      <c r="E24" s="5" t="s">
        <v>62</v>
      </c>
      <c r="F24" s="5" t="s">
        <v>43</v>
      </c>
      <c r="G24" s="5" t="s">
        <v>80</v>
      </c>
      <c r="H24" s="5" t="s">
        <v>117</v>
      </c>
      <c r="I24" s="5" t="s">
        <v>118</v>
      </c>
      <c r="J24" s="5" t="s">
        <v>119</v>
      </c>
      <c r="K24" s="5" t="s">
        <v>120</v>
      </c>
      <c r="L24" s="13" t="s">
        <v>121</v>
      </c>
      <c r="M24" s="11">
        <v>18</v>
      </c>
      <c r="N24" s="11">
        <f t="shared" si="0"/>
        <v>9</v>
      </c>
      <c r="O24" s="6" t="s">
        <v>116</v>
      </c>
      <c r="P24" s="11">
        <v>20</v>
      </c>
      <c r="Q24" s="11">
        <f t="shared" si="1"/>
        <v>5</v>
      </c>
      <c r="R24" s="11">
        <v>4.9000000000000004</v>
      </c>
      <c r="S24" s="11">
        <f t="shared" si="2"/>
        <v>18.899999999999999</v>
      </c>
    </row>
    <row r="25" spans="2:19" x14ac:dyDescent="0.25">
      <c r="D25" s="5"/>
      <c r="E25" s="5"/>
      <c r="F25" s="5"/>
      <c r="G25" s="5"/>
      <c r="H25" s="5"/>
      <c r="I25" s="5"/>
    </row>
  </sheetData>
  <mergeCells count="2">
    <mergeCell ref="B5:T5"/>
    <mergeCell ref="B6:S6"/>
  </mergeCells>
  <hyperlinks>
    <hyperlink ref="F12" r:id="rId1"/>
    <hyperlink ref="L13" r:id="rId2"/>
    <hyperlink ref="L18" r:id="rId3"/>
    <hyperlink ref="L12" r:id="rId4"/>
    <hyperlink ref="L22" r:id="rId5"/>
    <hyperlink ref="L17" r:id="rId6"/>
    <hyperlink ref="L23" r:id="rId7"/>
    <hyperlink ref="L8" r:id="rId8"/>
    <hyperlink ref="L9" r:id="rId9"/>
    <hyperlink ref="L14" r:id="rId10"/>
    <hyperlink ref="L16" r:id="rId11"/>
    <hyperlink ref="L24" r:id="rId12"/>
    <hyperlink ref="L11" r:id="rId13"/>
    <hyperlink ref="L19" r:id="rId14"/>
    <hyperlink ref="L20" r:id="rId15"/>
    <hyperlink ref="L15" r:id="rId16"/>
    <hyperlink ref="L21" r:id="rId17"/>
  </hyperlinks>
  <pageMargins left="0.7" right="0.7" top="0.75" bottom="0.75" header="0.3" footer="0.3"/>
  <pageSetup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AdminCDT</cp:lastModifiedBy>
  <dcterms:created xsi:type="dcterms:W3CDTF">2016-02-01T18:41:57Z</dcterms:created>
  <dcterms:modified xsi:type="dcterms:W3CDTF">2016-04-25T15:20:54Z</dcterms:modified>
</cp:coreProperties>
</file>