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480" windowHeight="771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Q20" i="1"/>
  <c r="O9"/>
  <c r="O10"/>
  <c r="O11"/>
  <c r="O12"/>
  <c r="O13"/>
  <c r="O14"/>
  <c r="O15"/>
  <c r="O16"/>
  <c r="O17"/>
  <c r="O18"/>
  <c r="O19"/>
  <c r="O20"/>
  <c r="L9"/>
  <c r="Q9" s="1"/>
  <c r="L10"/>
  <c r="Q10" s="1"/>
  <c r="L11"/>
  <c r="Q11" s="1"/>
  <c r="L12"/>
  <c r="Q12" s="1"/>
  <c r="L13"/>
  <c r="Q13" s="1"/>
  <c r="L14"/>
  <c r="L15"/>
  <c r="Q15" s="1"/>
  <c r="L16"/>
  <c r="Q16" s="1"/>
  <c r="L17"/>
  <c r="L18"/>
  <c r="L19"/>
  <c r="L20"/>
  <c r="O8"/>
  <c r="L8"/>
  <c r="C21"/>
  <c r="C20"/>
  <c r="Q18" l="1"/>
  <c r="Q17"/>
  <c r="Q14"/>
  <c r="Q19"/>
  <c r="Q8"/>
</calcChain>
</file>

<file path=xl/sharedStrings.xml><?xml version="1.0" encoding="utf-8"?>
<sst xmlns="http://schemas.openxmlformats.org/spreadsheetml/2006/main" count="102" uniqueCount="92">
  <si>
    <t>Pasantías Laborales Período 131 septiembre 2014 - enero 2015 (Pemsun 2012)</t>
  </si>
  <si>
    <t>N°</t>
  </si>
  <si>
    <t xml:space="preserve">C.I. </t>
  </si>
  <si>
    <t xml:space="preserve">Apellidos </t>
  </si>
  <si>
    <t xml:space="preserve">Nombres </t>
  </si>
  <si>
    <t>Con.</t>
  </si>
  <si>
    <t>Empresa</t>
  </si>
  <si>
    <t>Ubicación</t>
  </si>
  <si>
    <t xml:space="preserve"> T Empre.</t>
  </si>
  <si>
    <t>Cal.</t>
  </si>
  <si>
    <t xml:space="preserve"> T Acad.</t>
  </si>
  <si>
    <t>CIFP</t>
  </si>
  <si>
    <t>Total</t>
  </si>
  <si>
    <t xml:space="preserve"> </t>
  </si>
  <si>
    <t xml:space="preserve">. </t>
  </si>
  <si>
    <t xml:space="preserve">, </t>
  </si>
  <si>
    <t>ESCUELA DE ADMINISTRACION DE EMPRESAS TURISTICAS</t>
  </si>
  <si>
    <t xml:space="preserve">ANDREINA S. </t>
  </si>
  <si>
    <t xml:space="preserve">BALENZANO F. </t>
  </si>
  <si>
    <t>JOHANNA C</t>
  </si>
  <si>
    <t xml:space="preserve">PONCE D INNOCENZO </t>
  </si>
  <si>
    <t xml:space="preserve">YANES T.  </t>
  </si>
  <si>
    <t>DABIELSY M.</t>
  </si>
  <si>
    <t>DOMINGUEZ M.</t>
  </si>
  <si>
    <t xml:space="preserve"> ADRIANA</t>
  </si>
  <si>
    <t xml:space="preserve">PEREZ O.  </t>
  </si>
  <si>
    <t>MEBERLHY V.</t>
  </si>
  <si>
    <t xml:space="preserve">NORIEGA A. </t>
  </si>
  <si>
    <t>GORKA</t>
  </si>
  <si>
    <t xml:space="preserve">SERFATY F. </t>
  </si>
  <si>
    <t>JONATHAN S.</t>
  </si>
  <si>
    <t xml:space="preserve">ALOISIO M.  </t>
  </si>
  <si>
    <t>MARIANNA</t>
  </si>
  <si>
    <t>SAHRAZAD M.</t>
  </si>
  <si>
    <t xml:space="preserve">JABER C.  </t>
  </si>
  <si>
    <t xml:space="preserve">MUÑOZ S. </t>
  </si>
  <si>
    <t>RICARDO A.</t>
  </si>
  <si>
    <t xml:space="preserve">MARTI E. </t>
  </si>
  <si>
    <t>TAHIO A.</t>
  </si>
  <si>
    <t xml:space="preserve">GALINDO L. </t>
  </si>
  <si>
    <t>KRISTHOFER M.</t>
  </si>
  <si>
    <t>AMADO C.</t>
  </si>
  <si>
    <t xml:space="preserve"> GABRIELA A. </t>
  </si>
  <si>
    <t xml:space="preserve">APARICIO P. </t>
  </si>
  <si>
    <t>ANTONIO L.</t>
  </si>
  <si>
    <t>Sake</t>
  </si>
  <si>
    <t>Terrazas del Club Hipico</t>
  </si>
  <si>
    <t>Prado , fernando</t>
  </si>
  <si>
    <t>CARPI,INMACULADA</t>
  </si>
  <si>
    <t>Corporación Nabata</t>
  </si>
  <si>
    <t>Vizcaya</t>
  </si>
  <si>
    <t xml:space="preserve">ASCANIO OSCAR </t>
  </si>
  <si>
    <t>ELECTROEMBOBINADO MURO</t>
  </si>
  <si>
    <t>Urb. Turumito</t>
  </si>
  <si>
    <t xml:space="preserve">Meier Maria </t>
  </si>
  <si>
    <t>TIBURONES BBC C.A</t>
  </si>
  <si>
    <t>San Antonio</t>
  </si>
  <si>
    <t>Ñañez  Marian</t>
  </si>
  <si>
    <t>SILVA  LUISA</t>
  </si>
  <si>
    <t>VIAJE VERDE TOURS</t>
  </si>
  <si>
    <t>Altamira</t>
  </si>
  <si>
    <t>Hernandez , Oscar H</t>
  </si>
  <si>
    <t>DIAZ ,ALEJANDRO</t>
  </si>
  <si>
    <t>Autolavado el pupo</t>
  </si>
  <si>
    <t>Porlamar</t>
  </si>
  <si>
    <t>Figueroa , Yubiri</t>
  </si>
  <si>
    <t>Ingenieria Guayana</t>
  </si>
  <si>
    <t>el Centro</t>
  </si>
  <si>
    <t>FERRERO JUDITH</t>
  </si>
  <si>
    <t>IRIGOYEN,LORENA</t>
  </si>
  <si>
    <t>INVERSIONES CARORGA,C.A</t>
  </si>
  <si>
    <t>Las Mercedes</t>
  </si>
  <si>
    <t>Amador Bernardino</t>
  </si>
  <si>
    <t>RUIZ ,KOLDOBIKA</t>
  </si>
  <si>
    <t>VENTEL</t>
  </si>
  <si>
    <t>Mariperez</t>
  </si>
  <si>
    <t>Rodriguez , Alejandra</t>
  </si>
  <si>
    <t>TOP Cruises</t>
  </si>
  <si>
    <t>palos grandes</t>
  </si>
  <si>
    <t xml:space="preserve">GAMBINO , MARIA </t>
  </si>
  <si>
    <t>I Trip Venezuela</t>
  </si>
  <si>
    <t>Los Ruices</t>
  </si>
  <si>
    <t>NASIF ELEA</t>
  </si>
  <si>
    <t>DAVILA JOSE</t>
  </si>
  <si>
    <t>LeMar Travel</t>
  </si>
  <si>
    <t>La Boyera</t>
  </si>
  <si>
    <t>Hernandez  Leopoldo</t>
  </si>
  <si>
    <t>ABASOLO MAITE</t>
  </si>
  <si>
    <t xml:space="preserve">Iaturh </t>
  </si>
  <si>
    <t>El Hatillo</t>
  </si>
  <si>
    <t>Avendaño Manuel</t>
  </si>
  <si>
    <t>RET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</si>
</sst>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1" applyFont="1" applyAlignment="1" applyProtection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0" fontId="6" fillId="0" borderId="0" xfId="0" applyFont="1"/>
    <xf numFmtId="0" fontId="2" fillId="0" borderId="0" xfId="0" applyFont="1"/>
    <xf numFmtId="0" fontId="7" fillId="0" borderId="0" xfId="0" applyFont="1"/>
    <xf numFmtId="3" fontId="7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85725</xdr:rowOff>
    </xdr:from>
    <xdr:to>
      <xdr:col>4</xdr:col>
      <xdr:colOff>876300</xdr:colOff>
      <xdr:row>4</xdr:row>
      <xdr:rowOff>180975</xdr:rowOff>
    </xdr:to>
    <xdr:pic>
      <xdr:nvPicPr>
        <xdr:cNvPr id="1025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276225"/>
          <a:ext cx="1638300" cy="6667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7</xdr:col>
      <xdr:colOff>1634871</xdr:colOff>
      <xdr:row>37</xdr:row>
      <xdr:rowOff>184404</xdr:rowOff>
    </xdr:to>
    <xdr:pic>
      <xdr:nvPicPr>
        <xdr:cNvPr id="5" name="3 Imagen" descr="TURISMO T 131-201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1175" y="4191000"/>
          <a:ext cx="4730496" cy="3041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A4" workbookViewId="0">
      <selection activeCell="C5" sqref="C5:R21"/>
    </sheetView>
  </sheetViews>
  <sheetFormatPr baseColWidth="10" defaultRowHeight="15"/>
  <cols>
    <col min="3" max="3" width="3.85546875" customWidth="1"/>
    <col min="5" max="5" width="17.5703125" customWidth="1"/>
    <col min="6" max="6" width="12.42578125" customWidth="1"/>
    <col min="7" max="7" width="5" customWidth="1"/>
    <col min="8" max="8" width="26.7109375" customWidth="1"/>
    <col min="9" max="9" width="22.7109375" customWidth="1"/>
    <col min="10" max="10" width="19.5703125" customWidth="1"/>
    <col min="11" max="11" width="5.42578125" customWidth="1"/>
    <col min="12" max="12" width="5.7109375" customWidth="1"/>
    <col min="13" max="13" width="19.140625" customWidth="1"/>
    <col min="14" max="14" width="5.7109375" customWidth="1"/>
    <col min="15" max="15" width="5.140625" customWidth="1"/>
    <col min="16" max="16" width="5.570312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6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>
      <c r="A6" s="1"/>
      <c r="B6" s="1"/>
      <c r="C6" s="16" t="s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"/>
    </row>
    <row r="7" spans="1:18">
      <c r="A7" s="1"/>
      <c r="B7" s="1"/>
      <c r="C7" s="5" t="s">
        <v>1</v>
      </c>
      <c r="D7" s="5" t="s">
        <v>2</v>
      </c>
      <c r="E7" s="5" t="s">
        <v>3</v>
      </c>
      <c r="F7" s="5" t="s">
        <v>4</v>
      </c>
      <c r="G7" s="6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7">
        <v>0.5</v>
      </c>
      <c r="M7" s="5" t="s">
        <v>10</v>
      </c>
      <c r="N7" s="6" t="s">
        <v>9</v>
      </c>
      <c r="O7" s="7">
        <v>0.25</v>
      </c>
      <c r="P7" s="6" t="s">
        <v>11</v>
      </c>
      <c r="Q7" s="6" t="s">
        <v>12</v>
      </c>
      <c r="R7" s="1"/>
    </row>
    <row r="8" spans="1:18">
      <c r="A8" s="1"/>
      <c r="B8" s="1"/>
      <c r="C8" s="2">
        <v>1</v>
      </c>
      <c r="D8" s="11">
        <v>19507826</v>
      </c>
      <c r="E8" s="10" t="s">
        <v>18</v>
      </c>
      <c r="F8" s="10" t="s">
        <v>17</v>
      </c>
      <c r="G8" s="8" t="s">
        <v>13</v>
      </c>
      <c r="H8" s="13" t="s">
        <v>63</v>
      </c>
      <c r="I8" s="13" t="s">
        <v>64</v>
      </c>
      <c r="J8" t="s">
        <v>65</v>
      </c>
      <c r="K8" s="15">
        <v>18</v>
      </c>
      <c r="L8" s="15">
        <f>K8*50%</f>
        <v>9</v>
      </c>
      <c r="M8" s="15" t="s">
        <v>48</v>
      </c>
      <c r="N8" s="15">
        <v>16</v>
      </c>
      <c r="O8" s="15">
        <f>N8*25%</f>
        <v>4</v>
      </c>
      <c r="P8" s="15">
        <v>4</v>
      </c>
      <c r="Q8" s="15">
        <f>L8+O8+P8</f>
        <v>17</v>
      </c>
      <c r="R8" s="1"/>
    </row>
    <row r="9" spans="1:18">
      <c r="A9" s="1"/>
      <c r="B9" s="1"/>
      <c r="C9" s="2">
        <v>2</v>
      </c>
      <c r="D9" s="11">
        <v>24674519</v>
      </c>
      <c r="E9" s="10" t="s">
        <v>20</v>
      </c>
      <c r="F9" s="9" t="s">
        <v>19</v>
      </c>
      <c r="G9" s="8" t="s">
        <v>13</v>
      </c>
      <c r="H9" s="13" t="s">
        <v>88</v>
      </c>
      <c r="I9" s="13" t="s">
        <v>89</v>
      </c>
      <c r="J9" s="1" t="s">
        <v>90</v>
      </c>
      <c r="K9" s="15">
        <v>14</v>
      </c>
      <c r="L9" s="15">
        <f t="shared" ref="L9:L20" si="0">K9*50%</f>
        <v>7</v>
      </c>
      <c r="M9" s="15" t="s">
        <v>87</v>
      </c>
      <c r="N9" s="15">
        <v>18</v>
      </c>
      <c r="O9" s="15">
        <f t="shared" ref="O9:O20" si="1">N9*25%</f>
        <v>4.5</v>
      </c>
      <c r="P9" s="15">
        <v>5</v>
      </c>
      <c r="Q9" s="15">
        <f t="shared" ref="Q9:Q20" si="2">L9+O9+P9</f>
        <v>16.5</v>
      </c>
      <c r="R9" s="1"/>
    </row>
    <row r="10" spans="1:18">
      <c r="A10" s="1"/>
      <c r="B10" s="1"/>
      <c r="C10" s="2">
        <v>3</v>
      </c>
      <c r="D10" s="11">
        <v>20977815</v>
      </c>
      <c r="E10" s="10" t="s">
        <v>21</v>
      </c>
      <c r="F10" s="9" t="s">
        <v>22</v>
      </c>
      <c r="G10" s="8"/>
      <c r="H10" s="13" t="s">
        <v>74</v>
      </c>
      <c r="I10" s="13" t="s">
        <v>75</v>
      </c>
      <c r="J10" s="1" t="s">
        <v>76</v>
      </c>
      <c r="K10" s="15">
        <v>14</v>
      </c>
      <c r="L10" s="15">
        <f t="shared" si="0"/>
        <v>7</v>
      </c>
      <c r="M10" s="15" t="s">
        <v>58</v>
      </c>
      <c r="N10" s="15">
        <v>15</v>
      </c>
      <c r="O10" s="15">
        <f t="shared" si="1"/>
        <v>3.75</v>
      </c>
      <c r="P10" s="15">
        <v>4</v>
      </c>
      <c r="Q10" s="15">
        <f t="shared" si="2"/>
        <v>14.75</v>
      </c>
      <c r="R10" s="1"/>
    </row>
    <row r="11" spans="1:18">
      <c r="A11" s="1"/>
      <c r="B11" s="1"/>
      <c r="C11" s="2">
        <v>4</v>
      </c>
      <c r="D11" s="11">
        <v>23681242</v>
      </c>
      <c r="E11" s="10" t="s">
        <v>23</v>
      </c>
      <c r="F11" s="9" t="s">
        <v>24</v>
      </c>
      <c r="G11" s="8"/>
      <c r="H11" s="13" t="s">
        <v>49</v>
      </c>
      <c r="I11" s="13" t="s">
        <v>50</v>
      </c>
      <c r="J11" s="1" t="s">
        <v>51</v>
      </c>
      <c r="K11" s="15">
        <v>20</v>
      </c>
      <c r="L11" s="15">
        <f t="shared" si="0"/>
        <v>10</v>
      </c>
      <c r="M11" s="15" t="s">
        <v>48</v>
      </c>
      <c r="N11" s="15">
        <v>20</v>
      </c>
      <c r="O11" s="15">
        <f t="shared" si="1"/>
        <v>5</v>
      </c>
      <c r="P11" s="15">
        <v>5</v>
      </c>
      <c r="Q11" s="15">
        <f t="shared" si="2"/>
        <v>20</v>
      </c>
      <c r="R11" s="1"/>
    </row>
    <row r="12" spans="1:18">
      <c r="A12" s="1"/>
      <c r="B12" s="1"/>
      <c r="C12" s="2">
        <v>5</v>
      </c>
      <c r="D12" s="12">
        <v>20652219</v>
      </c>
      <c r="E12" s="9" t="s">
        <v>25</v>
      </c>
      <c r="F12" s="9" t="s">
        <v>26</v>
      </c>
      <c r="G12" s="8"/>
      <c r="H12" s="13" t="s">
        <v>55</v>
      </c>
      <c r="I12" s="13" t="s">
        <v>56</v>
      </c>
      <c r="J12" s="1" t="s">
        <v>57</v>
      </c>
      <c r="K12" s="15">
        <v>18</v>
      </c>
      <c r="L12" s="15">
        <f t="shared" si="0"/>
        <v>9</v>
      </c>
      <c r="M12" s="15" t="s">
        <v>58</v>
      </c>
      <c r="N12" s="15">
        <v>18</v>
      </c>
      <c r="O12" s="15">
        <f t="shared" si="1"/>
        <v>4.5</v>
      </c>
      <c r="P12" s="15">
        <v>5</v>
      </c>
      <c r="Q12" s="15">
        <f t="shared" si="2"/>
        <v>18.5</v>
      </c>
      <c r="R12" s="1"/>
    </row>
    <row r="13" spans="1:18">
      <c r="A13" s="1"/>
      <c r="B13" s="1"/>
      <c r="C13" s="2">
        <v>6</v>
      </c>
      <c r="D13" s="11">
        <v>17168573</v>
      </c>
      <c r="E13" s="10" t="s">
        <v>27</v>
      </c>
      <c r="F13" s="9" t="s">
        <v>28</v>
      </c>
      <c r="G13" s="8"/>
      <c r="H13" s="13" t="s">
        <v>80</v>
      </c>
      <c r="I13" s="13" t="s">
        <v>81</v>
      </c>
      <c r="J13" s="1" t="s">
        <v>82</v>
      </c>
      <c r="K13" s="15">
        <v>18</v>
      </c>
      <c r="L13" s="15">
        <f t="shared" si="0"/>
        <v>9</v>
      </c>
      <c r="M13" s="15" t="s">
        <v>83</v>
      </c>
      <c r="N13" s="15">
        <v>19</v>
      </c>
      <c r="O13" s="15">
        <f t="shared" si="1"/>
        <v>4.75</v>
      </c>
      <c r="P13" s="15">
        <v>4</v>
      </c>
      <c r="Q13" s="15">
        <f t="shared" si="2"/>
        <v>17.75</v>
      </c>
      <c r="R13" s="1"/>
    </row>
    <row r="14" spans="1:18">
      <c r="A14" s="1"/>
      <c r="B14" s="1"/>
      <c r="C14" s="2">
        <v>7</v>
      </c>
      <c r="D14" s="11">
        <v>17775402</v>
      </c>
      <c r="E14" s="10" t="s">
        <v>29</v>
      </c>
      <c r="F14" s="9" t="s">
        <v>30</v>
      </c>
      <c r="G14" s="8" t="s">
        <v>14</v>
      </c>
      <c r="H14" s="13" t="s">
        <v>77</v>
      </c>
      <c r="I14" s="13" t="s">
        <v>78</v>
      </c>
      <c r="J14" s="1" t="s">
        <v>79</v>
      </c>
      <c r="K14" s="15">
        <v>20</v>
      </c>
      <c r="L14" s="15">
        <f t="shared" si="0"/>
        <v>10</v>
      </c>
      <c r="M14" s="15" t="s">
        <v>62</v>
      </c>
      <c r="N14" s="15">
        <v>20</v>
      </c>
      <c r="O14" s="15">
        <f t="shared" si="1"/>
        <v>5</v>
      </c>
      <c r="P14" s="15">
        <v>5</v>
      </c>
      <c r="Q14" s="15">
        <f t="shared" si="2"/>
        <v>20</v>
      </c>
      <c r="R14" s="1"/>
    </row>
    <row r="15" spans="1:18">
      <c r="A15" s="1"/>
      <c r="B15" s="1"/>
      <c r="C15" s="2">
        <v>8</v>
      </c>
      <c r="D15" s="11">
        <v>21378253</v>
      </c>
      <c r="E15" s="10" t="s">
        <v>31</v>
      </c>
      <c r="F15" s="9" t="s">
        <v>32</v>
      </c>
      <c r="G15" s="8" t="s">
        <v>13</v>
      </c>
      <c r="H15" s="13" t="s">
        <v>52</v>
      </c>
      <c r="I15" s="13" t="s">
        <v>53</v>
      </c>
      <c r="J15" s="1" t="s">
        <v>54</v>
      </c>
      <c r="K15" s="15">
        <v>18</v>
      </c>
      <c r="L15" s="15">
        <f t="shared" si="0"/>
        <v>9</v>
      </c>
      <c r="M15" s="15" t="s">
        <v>48</v>
      </c>
      <c r="N15" s="15">
        <v>20</v>
      </c>
      <c r="O15" s="15">
        <f t="shared" si="1"/>
        <v>5</v>
      </c>
      <c r="P15" s="15">
        <v>5</v>
      </c>
      <c r="Q15" s="15">
        <f t="shared" si="2"/>
        <v>19</v>
      </c>
      <c r="R15" s="1"/>
    </row>
    <row r="16" spans="1:18">
      <c r="A16" s="1"/>
      <c r="B16" s="1"/>
      <c r="C16" s="2">
        <v>9</v>
      </c>
      <c r="D16" s="11">
        <v>22388431</v>
      </c>
      <c r="E16" s="10" t="s">
        <v>34</v>
      </c>
      <c r="F16" s="9" t="s">
        <v>33</v>
      </c>
      <c r="G16" s="8" t="s">
        <v>14</v>
      </c>
      <c r="H16" s="13" t="s">
        <v>66</v>
      </c>
      <c r="I16" s="13" t="s">
        <v>67</v>
      </c>
      <c r="J16" s="1" t="s">
        <v>68</v>
      </c>
      <c r="K16" s="15">
        <v>16</v>
      </c>
      <c r="L16" s="15">
        <f t="shared" si="0"/>
        <v>8</v>
      </c>
      <c r="M16" s="15" t="s">
        <v>69</v>
      </c>
      <c r="N16" s="15">
        <v>20</v>
      </c>
      <c r="O16" s="15">
        <f t="shared" si="1"/>
        <v>5</v>
      </c>
      <c r="P16" s="15">
        <v>5</v>
      </c>
      <c r="Q16" s="15">
        <f t="shared" si="2"/>
        <v>18</v>
      </c>
      <c r="R16" s="1"/>
    </row>
    <row r="17" spans="1:18">
      <c r="A17" s="1"/>
      <c r="B17" s="1"/>
      <c r="C17" s="2">
        <v>10</v>
      </c>
      <c r="D17" s="11">
        <v>19789688</v>
      </c>
      <c r="E17" s="10" t="s">
        <v>35</v>
      </c>
      <c r="F17" s="9" t="s">
        <v>36</v>
      </c>
      <c r="G17" s="8"/>
      <c r="H17" s="13" t="s">
        <v>59</v>
      </c>
      <c r="I17" s="13" t="s">
        <v>60</v>
      </c>
      <c r="J17" t="s">
        <v>61</v>
      </c>
      <c r="K17" s="15">
        <v>18</v>
      </c>
      <c r="L17" s="15">
        <f t="shared" si="0"/>
        <v>9</v>
      </c>
      <c r="M17" s="15" t="s">
        <v>62</v>
      </c>
      <c r="N17" s="15">
        <v>20</v>
      </c>
      <c r="O17" s="15">
        <f t="shared" si="1"/>
        <v>5</v>
      </c>
      <c r="P17" s="15">
        <v>5</v>
      </c>
      <c r="Q17" s="15">
        <f t="shared" si="2"/>
        <v>19</v>
      </c>
      <c r="R17" s="1"/>
    </row>
    <row r="18" spans="1:18">
      <c r="A18" s="1"/>
      <c r="B18" s="1"/>
      <c r="C18" s="2">
        <v>11</v>
      </c>
      <c r="D18" s="11">
        <v>20491285</v>
      </c>
      <c r="E18" s="10" t="s">
        <v>37</v>
      </c>
      <c r="F18" s="9" t="s">
        <v>38</v>
      </c>
      <c r="G18" s="8"/>
      <c r="H18" s="13" t="s">
        <v>70</v>
      </c>
      <c r="I18" s="13" t="s">
        <v>71</v>
      </c>
      <c r="J18" s="1" t="s">
        <v>72</v>
      </c>
      <c r="K18" s="15">
        <v>20</v>
      </c>
      <c r="L18" s="15">
        <f t="shared" si="0"/>
        <v>10</v>
      </c>
      <c r="M18" s="15" t="s">
        <v>73</v>
      </c>
      <c r="N18" s="15">
        <v>20</v>
      </c>
      <c r="O18" s="15">
        <f t="shared" si="1"/>
        <v>5</v>
      </c>
      <c r="P18" s="15">
        <v>5</v>
      </c>
      <c r="Q18" s="15">
        <f t="shared" si="2"/>
        <v>20</v>
      </c>
      <c r="R18" s="1"/>
    </row>
    <row r="19" spans="1:18">
      <c r="A19" s="1"/>
      <c r="B19" s="1"/>
      <c r="C19" s="2">
        <v>12</v>
      </c>
      <c r="D19" s="11">
        <v>20934019</v>
      </c>
      <c r="E19" s="10" t="s">
        <v>39</v>
      </c>
      <c r="F19" s="9" t="s">
        <v>40</v>
      </c>
      <c r="G19" s="8" t="s">
        <v>15</v>
      </c>
      <c r="H19" s="13" t="s">
        <v>84</v>
      </c>
      <c r="I19" s="13" t="s">
        <v>85</v>
      </c>
      <c r="J19" s="1" t="s">
        <v>86</v>
      </c>
      <c r="K19" s="15">
        <v>18</v>
      </c>
      <c r="L19" s="15">
        <f t="shared" si="0"/>
        <v>9</v>
      </c>
      <c r="M19" s="15" t="s">
        <v>87</v>
      </c>
      <c r="N19" s="15">
        <v>16</v>
      </c>
      <c r="O19" s="15">
        <f t="shared" si="1"/>
        <v>4</v>
      </c>
      <c r="P19" s="15">
        <v>5</v>
      </c>
      <c r="Q19" s="15">
        <f t="shared" si="2"/>
        <v>18</v>
      </c>
      <c r="R19" s="1"/>
    </row>
    <row r="20" spans="1:18">
      <c r="A20" s="1"/>
      <c r="B20" s="1"/>
      <c r="C20" s="2">
        <f>C19+1</f>
        <v>13</v>
      </c>
      <c r="D20" s="12">
        <v>20365355</v>
      </c>
      <c r="E20" s="9" t="s">
        <v>41</v>
      </c>
      <c r="F20" s="3" t="s">
        <v>42</v>
      </c>
      <c r="G20" s="4"/>
      <c r="H20" s="13" t="s">
        <v>45</v>
      </c>
      <c r="I20" s="13" t="s">
        <v>46</v>
      </c>
      <c r="J20" s="13" t="s">
        <v>47</v>
      </c>
      <c r="K20" s="15">
        <v>16</v>
      </c>
      <c r="L20" s="15">
        <f t="shared" si="0"/>
        <v>8</v>
      </c>
      <c r="M20" s="15" t="s">
        <v>48</v>
      </c>
      <c r="N20" s="15">
        <v>20</v>
      </c>
      <c r="O20" s="15">
        <f t="shared" si="1"/>
        <v>5</v>
      </c>
      <c r="P20" s="15">
        <v>5</v>
      </c>
      <c r="Q20" s="15">
        <f t="shared" si="2"/>
        <v>18</v>
      </c>
      <c r="R20" s="1"/>
    </row>
    <row r="21" spans="1:18">
      <c r="A21" s="1"/>
      <c r="B21" s="1"/>
      <c r="C21" s="2">
        <f>C20+1</f>
        <v>14</v>
      </c>
      <c r="D21" s="11">
        <v>17498010</v>
      </c>
      <c r="E21" s="10" t="s">
        <v>43</v>
      </c>
      <c r="F21" s="3" t="s">
        <v>44</v>
      </c>
      <c r="G21" s="4"/>
      <c r="H21" s="14" t="s">
        <v>91</v>
      </c>
      <c r="I21" s="1"/>
      <c r="J21" s="1"/>
      <c r="K21" s="15"/>
      <c r="L21" s="15"/>
      <c r="M21" s="15"/>
      <c r="N21" s="15"/>
      <c r="O21" s="15"/>
      <c r="P21" s="15"/>
      <c r="Q21" s="15"/>
      <c r="R21" s="1"/>
    </row>
    <row r="22" spans="1:18">
      <c r="A22" s="1"/>
      <c r="B22" s="1"/>
      <c r="C22" s="2"/>
      <c r="D22" s="3"/>
      <c r="E22" s="3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mergeCells count="2">
    <mergeCell ref="C5:R5"/>
    <mergeCell ref="C6:Q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CDT</cp:lastModifiedBy>
  <dcterms:created xsi:type="dcterms:W3CDTF">2014-11-26T00:00:40Z</dcterms:created>
  <dcterms:modified xsi:type="dcterms:W3CDTF">2014-12-18T14:41:01Z</dcterms:modified>
</cp:coreProperties>
</file>