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79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P16" i="1"/>
  <c r="N9"/>
  <c r="N10"/>
  <c r="N11"/>
  <c r="N12"/>
  <c r="N13"/>
  <c r="N14"/>
  <c r="N15"/>
  <c r="P15" s="1"/>
  <c r="N16"/>
  <c r="N17"/>
  <c r="N18"/>
  <c r="N19"/>
  <c r="N20"/>
  <c r="N21"/>
  <c r="N22"/>
  <c r="N23"/>
  <c r="N24"/>
  <c r="N8"/>
  <c r="K9"/>
  <c r="K10"/>
  <c r="K11"/>
  <c r="K12"/>
  <c r="P12" s="1"/>
  <c r="K13"/>
  <c r="K14"/>
  <c r="K15"/>
  <c r="K16"/>
  <c r="K17"/>
  <c r="K18"/>
  <c r="K19"/>
  <c r="K20"/>
  <c r="K21"/>
  <c r="P21" s="1"/>
  <c r="K22"/>
  <c r="K23"/>
  <c r="K24"/>
  <c r="K8"/>
  <c r="B10"/>
  <c r="B1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9"/>
  <c r="P23" l="1"/>
  <c r="P17"/>
  <c r="P13"/>
  <c r="P24"/>
  <c r="P9"/>
  <c r="P11"/>
  <c r="P18"/>
  <c r="P8"/>
  <c r="P22"/>
  <c r="P20"/>
  <c r="P14"/>
  <c r="P19"/>
  <c r="P10"/>
</calcChain>
</file>

<file path=xl/sharedStrings.xml><?xml version="1.0" encoding="utf-8"?>
<sst xmlns="http://schemas.openxmlformats.org/spreadsheetml/2006/main" count="134" uniqueCount="100">
  <si>
    <t>N°</t>
  </si>
  <si>
    <t xml:space="preserve">C.I. </t>
  </si>
  <si>
    <t xml:space="preserve">Apellidos </t>
  </si>
  <si>
    <t xml:space="preserve">Nombres </t>
  </si>
  <si>
    <t>Empresa</t>
  </si>
  <si>
    <t>Ubicación</t>
  </si>
  <si>
    <t xml:space="preserve"> T Empre.</t>
  </si>
  <si>
    <t>Cal.</t>
  </si>
  <si>
    <t xml:space="preserve"> T Acad.</t>
  </si>
  <si>
    <t>Total</t>
  </si>
  <si>
    <t xml:space="preserve">ESCUELA DE ADMINISTRACIÓN DE EMPRESAS  TURISTICAS </t>
  </si>
  <si>
    <t>ARIAS AULAR</t>
  </si>
  <si>
    <t>ASCANIO GUDIÑO</t>
  </si>
  <si>
    <t>CARRILLO VELASQUEZ</t>
  </si>
  <si>
    <t>DA COSTA VERA</t>
  </si>
  <si>
    <t>DENIS GALLUCCI</t>
  </si>
  <si>
    <t>DIAZ JAIMES</t>
  </si>
  <si>
    <t>DIAZ LANDAZABAL</t>
  </si>
  <si>
    <t>FERREIRA BESTEIRO</t>
  </si>
  <si>
    <t>GUEVARA ZULOAGA</t>
  </si>
  <si>
    <t>HOPPE NAVARRO</t>
  </si>
  <si>
    <t>MEDINA CASADO</t>
  </si>
  <si>
    <t>PALIMA MANOVEL</t>
  </si>
  <si>
    <t>SANCHEZ MORAO</t>
  </si>
  <si>
    <t>SANJUAN FERRO</t>
  </si>
  <si>
    <t>SANTOS SUEZ</t>
  </si>
  <si>
    <t>UBIEDA</t>
  </si>
  <si>
    <t>YANES JAIMES</t>
  </si>
  <si>
    <t>YESSIMAR ANDREINA</t>
  </si>
  <si>
    <t>OSCAR ARTURO PEDRO</t>
  </si>
  <si>
    <t>FRANCIA DENEBOLA</t>
  </si>
  <si>
    <t>MARIA ELIZABETH</t>
  </si>
  <si>
    <t>ENRIQUE JOSE GREGORIO</t>
  </si>
  <si>
    <t>GERALDINE CAROLINA</t>
  </si>
  <si>
    <t>KEVIN LEONARDO</t>
  </si>
  <si>
    <t>JESSICA ALEJANDRA</t>
  </si>
  <si>
    <t>ALVARO DANIEL</t>
  </si>
  <si>
    <t>MARLY SIKIO</t>
  </si>
  <si>
    <t>GABRIELA CAROLINA</t>
  </si>
  <si>
    <t>OMAIRA DEL CARMEN</t>
  </si>
  <si>
    <t>FABIAN ALBERTO JAIME</t>
  </si>
  <si>
    <t>AINTZA STEPHANIE</t>
  </si>
  <si>
    <t>ANDREA STEPHANIA</t>
  </si>
  <si>
    <t>AMY CAROLINA</t>
  </si>
  <si>
    <t>VALERIE ALEXANDRA</t>
  </si>
  <si>
    <t>Pasantías Laborales Período 129 enero - mayo   2014  (Pemsun 2012)</t>
  </si>
  <si>
    <t>P</t>
  </si>
  <si>
    <t xml:space="preserve">JW MARRIOTT </t>
  </si>
  <si>
    <t>El Rosal</t>
  </si>
  <si>
    <t>Carlo Romero</t>
  </si>
  <si>
    <t>GOTO Venezuela</t>
  </si>
  <si>
    <t>La Lagunita</t>
  </si>
  <si>
    <t>Alejandro Abreu</t>
  </si>
  <si>
    <t>Carla Romero</t>
  </si>
  <si>
    <t>Odilia Zambrano</t>
  </si>
  <si>
    <t>E</t>
  </si>
  <si>
    <t>IdealRentaCar</t>
  </si>
  <si>
    <t>La Trinidad</t>
  </si>
  <si>
    <t>Silvia Gaviria</t>
  </si>
  <si>
    <t>Mariana Gomez</t>
  </si>
  <si>
    <t>ColegioSanLuis</t>
  </si>
  <si>
    <t>El Cafetal</t>
  </si>
  <si>
    <t>Laura Diaz</t>
  </si>
  <si>
    <t>LibertyTours&amp;-TraveServuceC.A.</t>
  </si>
  <si>
    <t>Chacaito</t>
  </si>
  <si>
    <t>Adaliza Toncel</t>
  </si>
  <si>
    <t>CorporaTionCilfer</t>
  </si>
  <si>
    <t>Sta. Paula</t>
  </si>
  <si>
    <t>José Mendez</t>
  </si>
  <si>
    <t>AgenciadeFestejosLaBegoña</t>
  </si>
  <si>
    <t>Los Palos Grandes</t>
  </si>
  <si>
    <t>Soraima Benitez</t>
  </si>
  <si>
    <t>Matteo Assandria</t>
  </si>
  <si>
    <t>AEA MARKETING VIAJESy TURISMO C.A.</t>
  </si>
  <si>
    <t>Melissa Fasanaro</t>
  </si>
  <si>
    <t>Corporación Salta S.A.</t>
  </si>
  <si>
    <t>Raúl Silva</t>
  </si>
  <si>
    <t>Matteo Assandría</t>
  </si>
  <si>
    <t>Constructora Regica C.A.</t>
  </si>
  <si>
    <t>Chacao</t>
  </si>
  <si>
    <t>Willma Martinez</t>
  </si>
  <si>
    <t>La Castellana</t>
  </si>
  <si>
    <t>Yesenia Veliz</t>
  </si>
  <si>
    <t>Eurobuilding Hotel &amp; Suites Caracas</t>
  </si>
  <si>
    <t>Chuao</t>
  </si>
  <si>
    <t>Gladys Barrios</t>
  </si>
  <si>
    <t>Jon Aranguren</t>
  </si>
  <si>
    <t xml:space="preserve">Jon Aranguren </t>
  </si>
  <si>
    <t>NABATA VIAJES Y TURISMO C.A.</t>
  </si>
  <si>
    <t>Oscar Ascanio</t>
  </si>
  <si>
    <t>Hemberly Tesara</t>
  </si>
  <si>
    <t>RENAISSANCE LA CASTELLANA HOTEL</t>
  </si>
  <si>
    <t xml:space="preserve">E </t>
  </si>
  <si>
    <t>Inversiones Alenical S.A.</t>
  </si>
  <si>
    <t>María A.,  Azpurua</t>
  </si>
  <si>
    <t xml:space="preserve">Las Mercedes  </t>
  </si>
  <si>
    <t>Laura Jugador</t>
  </si>
  <si>
    <t>Cn</t>
  </si>
  <si>
    <t>CPCarabobo</t>
  </si>
  <si>
    <t>Cus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</si>
</sst>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1</xdr:row>
      <xdr:rowOff>57150</xdr:rowOff>
    </xdr:from>
    <xdr:to>
      <xdr:col>4</xdr:col>
      <xdr:colOff>38100</xdr:colOff>
      <xdr:row>4</xdr:row>
      <xdr:rowOff>152400</xdr:rowOff>
    </xdr:to>
    <xdr:pic>
      <xdr:nvPicPr>
        <xdr:cNvPr id="1025" name="Picture 1" descr="Universidad Nueva Espar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247650"/>
          <a:ext cx="1638300" cy="666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>
      <selection activeCell="I32" sqref="I32"/>
    </sheetView>
  </sheetViews>
  <sheetFormatPr baseColWidth="10" defaultRowHeight="15"/>
  <cols>
    <col min="1" max="1" width="5.85546875" style="2" customWidth="1"/>
    <col min="2" max="2" width="4" customWidth="1"/>
    <col min="3" max="3" width="8.28515625" customWidth="1"/>
    <col min="4" max="4" width="17.5703125" customWidth="1"/>
    <col min="5" max="5" width="19.7109375" customWidth="1"/>
    <col min="6" max="6" width="3.5703125" customWidth="1"/>
    <col min="7" max="7" width="30.5703125" customWidth="1"/>
    <col min="8" max="9" width="14.28515625" customWidth="1"/>
    <col min="10" max="10" width="4.140625" customWidth="1"/>
    <col min="11" max="11" width="4.28515625" customWidth="1"/>
    <col min="12" max="12" width="13.42578125" customWidth="1"/>
    <col min="13" max="13" width="4" customWidth="1"/>
    <col min="14" max="14" width="4.28515625" customWidth="1"/>
    <col min="15" max="15" width="3.85546875" customWidth="1"/>
    <col min="16" max="16" width="4.85546875" customWidth="1"/>
  </cols>
  <sheetData>
    <row r="1" spans="2:17" s="2" customFormat="1"/>
    <row r="2" spans="2:17" s="2" customFormat="1"/>
    <row r="3" spans="2:17" s="2" customFormat="1"/>
    <row r="4" spans="2:17" s="2" customFormat="1">
      <c r="C4"/>
      <c r="E4"/>
    </row>
    <row r="5" spans="2:17">
      <c r="B5" s="10" t="s">
        <v>45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2:17">
      <c r="B6" s="10" t="s">
        <v>10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</row>
    <row r="7" spans="2:17">
      <c r="B7" s="3" t="s">
        <v>0</v>
      </c>
      <c r="C7" s="4" t="s">
        <v>1</v>
      </c>
      <c r="D7" s="4" t="s">
        <v>2</v>
      </c>
      <c r="E7" s="4" t="s">
        <v>3</v>
      </c>
      <c r="F7" s="4" t="s">
        <v>97</v>
      </c>
      <c r="G7" s="4" t="s">
        <v>4</v>
      </c>
      <c r="H7" s="4" t="s">
        <v>5</v>
      </c>
      <c r="I7" s="4" t="s">
        <v>6</v>
      </c>
      <c r="J7" s="4" t="s">
        <v>7</v>
      </c>
      <c r="K7" s="5">
        <v>0.5</v>
      </c>
      <c r="L7" s="4" t="s">
        <v>8</v>
      </c>
      <c r="M7" s="6" t="s">
        <v>7</v>
      </c>
      <c r="N7" s="5">
        <v>0.25</v>
      </c>
      <c r="O7" s="6" t="s">
        <v>99</v>
      </c>
      <c r="P7" s="6" t="s">
        <v>9</v>
      </c>
      <c r="Q7" s="1"/>
    </row>
    <row r="8" spans="2:17">
      <c r="B8" s="3">
        <v>1</v>
      </c>
      <c r="C8" s="7">
        <v>21131431</v>
      </c>
      <c r="D8" s="8" t="s">
        <v>11</v>
      </c>
      <c r="E8" s="8" t="s">
        <v>28</v>
      </c>
      <c r="F8" s="6" t="s">
        <v>55</v>
      </c>
      <c r="G8" s="4" t="s">
        <v>73</v>
      </c>
      <c r="H8" s="4" t="s">
        <v>48</v>
      </c>
      <c r="I8" s="4" t="s">
        <v>74</v>
      </c>
      <c r="J8" s="6">
        <v>14</v>
      </c>
      <c r="K8" s="6">
        <f>J8*50%</f>
        <v>7</v>
      </c>
      <c r="L8" s="4" t="s">
        <v>72</v>
      </c>
      <c r="M8" s="6">
        <v>20</v>
      </c>
      <c r="N8" s="6">
        <f>M8*25%</f>
        <v>5</v>
      </c>
      <c r="O8" s="6">
        <v>2</v>
      </c>
      <c r="P8" s="6">
        <f>K8+N8+O8</f>
        <v>14</v>
      </c>
      <c r="Q8" s="1"/>
    </row>
    <row r="9" spans="2:17">
      <c r="B9" s="3">
        <f>B8+1</f>
        <v>2</v>
      </c>
      <c r="C9" s="7">
        <v>21104713</v>
      </c>
      <c r="D9" s="8" t="s">
        <v>12</v>
      </c>
      <c r="E9" s="8" t="s">
        <v>29</v>
      </c>
      <c r="F9" s="6" t="s">
        <v>55</v>
      </c>
      <c r="G9" s="4" t="s">
        <v>88</v>
      </c>
      <c r="H9" s="4" t="s">
        <v>61</v>
      </c>
      <c r="I9" s="4" t="s">
        <v>89</v>
      </c>
      <c r="J9" s="6">
        <v>18</v>
      </c>
      <c r="K9" s="6">
        <f t="shared" ref="K9:K24" si="0">J9*50%</f>
        <v>9</v>
      </c>
      <c r="L9" s="4" t="s">
        <v>59</v>
      </c>
      <c r="M9" s="6">
        <v>20</v>
      </c>
      <c r="N9" s="6">
        <f t="shared" ref="N9:N24" si="1">M9*25%</f>
        <v>5</v>
      </c>
      <c r="O9" s="6">
        <v>3</v>
      </c>
      <c r="P9" s="6">
        <f t="shared" ref="P9:P24" si="2">K9+N9+O9</f>
        <v>17</v>
      </c>
    </row>
    <row r="10" spans="2:17" ht="18" customHeight="1">
      <c r="B10" s="3">
        <f t="shared" ref="B10:B24" si="3">B9+1</f>
        <v>3</v>
      </c>
      <c r="C10" s="7">
        <v>23691452</v>
      </c>
      <c r="D10" s="8" t="s">
        <v>13</v>
      </c>
      <c r="E10" s="8" t="s">
        <v>30</v>
      </c>
      <c r="F10" s="6" t="s">
        <v>46</v>
      </c>
      <c r="G10" s="4" t="s">
        <v>91</v>
      </c>
      <c r="H10" s="4" t="s">
        <v>81</v>
      </c>
      <c r="I10" s="4" t="s">
        <v>82</v>
      </c>
      <c r="J10" s="6">
        <v>18</v>
      </c>
      <c r="K10" s="6">
        <f t="shared" si="0"/>
        <v>9</v>
      </c>
      <c r="L10" s="4" t="s">
        <v>72</v>
      </c>
      <c r="M10" s="6">
        <v>20</v>
      </c>
      <c r="N10" s="6">
        <f t="shared" si="1"/>
        <v>5</v>
      </c>
      <c r="O10" s="6">
        <v>3</v>
      </c>
      <c r="P10" s="6">
        <f t="shared" si="2"/>
        <v>17</v>
      </c>
    </row>
    <row r="11" spans="2:17">
      <c r="B11" s="3">
        <f t="shared" si="3"/>
        <v>4</v>
      </c>
      <c r="C11" s="7">
        <v>20756154</v>
      </c>
      <c r="D11" s="8" t="s">
        <v>14</v>
      </c>
      <c r="E11" s="8" t="s">
        <v>31</v>
      </c>
      <c r="F11" s="6" t="s">
        <v>46</v>
      </c>
      <c r="G11" s="4" t="s">
        <v>63</v>
      </c>
      <c r="H11" s="4" t="s">
        <v>64</v>
      </c>
      <c r="I11" s="4" t="s">
        <v>65</v>
      </c>
      <c r="J11" s="6">
        <v>18</v>
      </c>
      <c r="K11" s="6">
        <f t="shared" si="0"/>
        <v>9</v>
      </c>
      <c r="L11" s="4" t="s">
        <v>59</v>
      </c>
      <c r="M11" s="6">
        <v>20</v>
      </c>
      <c r="N11" s="6">
        <f t="shared" si="1"/>
        <v>5</v>
      </c>
      <c r="O11" s="6">
        <v>3</v>
      </c>
      <c r="P11" s="6">
        <f t="shared" si="2"/>
        <v>17</v>
      </c>
    </row>
    <row r="12" spans="2:17" ht="16.5" customHeight="1">
      <c r="B12" s="3">
        <f t="shared" si="3"/>
        <v>5</v>
      </c>
      <c r="C12" s="7">
        <v>21290461</v>
      </c>
      <c r="D12" s="8" t="s">
        <v>15</v>
      </c>
      <c r="E12" s="8" t="s">
        <v>32</v>
      </c>
      <c r="F12" s="6" t="s">
        <v>46</v>
      </c>
      <c r="G12" s="4" t="s">
        <v>83</v>
      </c>
      <c r="H12" s="4" t="s">
        <v>84</v>
      </c>
      <c r="I12" s="4" t="s">
        <v>85</v>
      </c>
      <c r="J12" s="6">
        <v>19</v>
      </c>
      <c r="K12" s="9">
        <f t="shared" si="0"/>
        <v>9.5</v>
      </c>
      <c r="L12" s="4" t="s">
        <v>87</v>
      </c>
      <c r="M12" s="6">
        <v>20</v>
      </c>
      <c r="N12" s="6">
        <f t="shared" si="1"/>
        <v>5</v>
      </c>
      <c r="O12" s="6">
        <v>3</v>
      </c>
      <c r="P12" s="9">
        <f t="shared" si="2"/>
        <v>17.5</v>
      </c>
    </row>
    <row r="13" spans="2:17">
      <c r="B13" s="3">
        <f t="shared" si="3"/>
        <v>6</v>
      </c>
      <c r="C13" s="7">
        <v>21177680</v>
      </c>
      <c r="D13" s="8" t="s">
        <v>16</v>
      </c>
      <c r="E13" s="8" t="s">
        <v>33</v>
      </c>
      <c r="F13" s="6" t="s">
        <v>92</v>
      </c>
      <c r="G13" s="4" t="s">
        <v>93</v>
      </c>
      <c r="H13" s="4" t="s">
        <v>95</v>
      </c>
      <c r="I13" s="4" t="s">
        <v>94</v>
      </c>
      <c r="J13" s="6">
        <v>14</v>
      </c>
      <c r="K13" s="6">
        <f t="shared" si="0"/>
        <v>7</v>
      </c>
      <c r="L13" s="4" t="s">
        <v>72</v>
      </c>
      <c r="M13" s="6">
        <v>20</v>
      </c>
      <c r="N13" s="6">
        <f t="shared" si="1"/>
        <v>5</v>
      </c>
      <c r="O13" s="6">
        <v>3</v>
      </c>
      <c r="P13" s="6">
        <f t="shared" si="2"/>
        <v>15</v>
      </c>
    </row>
    <row r="14" spans="2:17">
      <c r="B14" s="3">
        <f t="shared" si="3"/>
        <v>7</v>
      </c>
      <c r="C14" s="7">
        <v>21090047</v>
      </c>
      <c r="D14" s="8" t="s">
        <v>17</v>
      </c>
      <c r="E14" s="8" t="s">
        <v>34</v>
      </c>
      <c r="F14" s="6" t="s">
        <v>46</v>
      </c>
      <c r="G14" s="4" t="s">
        <v>47</v>
      </c>
      <c r="H14" s="4" t="s">
        <v>48</v>
      </c>
      <c r="I14" s="4" t="s">
        <v>96</v>
      </c>
      <c r="J14" s="6">
        <v>10</v>
      </c>
      <c r="K14" s="6">
        <f t="shared" si="0"/>
        <v>5</v>
      </c>
      <c r="L14" s="4" t="s">
        <v>53</v>
      </c>
      <c r="M14" s="6">
        <v>20</v>
      </c>
      <c r="N14" s="6">
        <f t="shared" si="1"/>
        <v>5</v>
      </c>
      <c r="O14" s="6">
        <v>3</v>
      </c>
      <c r="P14" s="6">
        <f t="shared" si="2"/>
        <v>13</v>
      </c>
    </row>
    <row r="15" spans="2:17">
      <c r="B15" s="3">
        <f t="shared" si="3"/>
        <v>8</v>
      </c>
      <c r="C15" s="7">
        <v>20678283</v>
      </c>
      <c r="D15" s="8" t="s">
        <v>18</v>
      </c>
      <c r="E15" s="8" t="s">
        <v>35</v>
      </c>
      <c r="F15" s="6" t="s">
        <v>46</v>
      </c>
      <c r="G15" s="4" t="s">
        <v>75</v>
      </c>
      <c r="H15" s="4" t="s">
        <v>98</v>
      </c>
      <c r="I15" s="4" t="s">
        <v>76</v>
      </c>
      <c r="J15" s="6">
        <v>14</v>
      </c>
      <c r="K15" s="6">
        <f t="shared" si="0"/>
        <v>7</v>
      </c>
      <c r="L15" s="4" t="s">
        <v>77</v>
      </c>
      <c r="M15" s="6">
        <v>17</v>
      </c>
      <c r="N15" s="9">
        <f t="shared" si="1"/>
        <v>4.25</v>
      </c>
      <c r="O15" s="6">
        <v>2</v>
      </c>
      <c r="P15" s="9">
        <f t="shared" si="2"/>
        <v>13.25</v>
      </c>
    </row>
    <row r="16" spans="2:17">
      <c r="B16" s="3">
        <f t="shared" si="3"/>
        <v>9</v>
      </c>
      <c r="C16" s="7">
        <v>19242466</v>
      </c>
      <c r="D16" s="8" t="s">
        <v>19</v>
      </c>
      <c r="E16" s="8" t="s">
        <v>36</v>
      </c>
      <c r="F16" s="6" t="s">
        <v>46</v>
      </c>
      <c r="G16" s="4" t="s">
        <v>83</v>
      </c>
      <c r="H16" s="4" t="s">
        <v>84</v>
      </c>
      <c r="I16" s="4" t="s">
        <v>85</v>
      </c>
      <c r="J16" s="6">
        <v>19</v>
      </c>
      <c r="K16" s="9">
        <f t="shared" si="0"/>
        <v>9.5</v>
      </c>
      <c r="L16" s="4" t="s">
        <v>86</v>
      </c>
      <c r="M16" s="6">
        <v>20</v>
      </c>
      <c r="N16" s="6">
        <f t="shared" si="1"/>
        <v>5</v>
      </c>
      <c r="O16" s="6">
        <v>3</v>
      </c>
      <c r="P16" s="9">
        <f t="shared" si="2"/>
        <v>17.5</v>
      </c>
    </row>
    <row r="17" spans="2:16">
      <c r="B17" s="3">
        <f t="shared" si="3"/>
        <v>10</v>
      </c>
      <c r="C17" s="7">
        <v>16023728</v>
      </c>
      <c r="D17" s="8" t="s">
        <v>20</v>
      </c>
      <c r="E17" s="8" t="s">
        <v>37</v>
      </c>
      <c r="F17" s="6" t="s">
        <v>46</v>
      </c>
      <c r="G17" s="4" t="s">
        <v>78</v>
      </c>
      <c r="H17" s="4" t="s">
        <v>79</v>
      </c>
      <c r="I17" s="4" t="s">
        <v>80</v>
      </c>
      <c r="J17" s="6">
        <v>16</v>
      </c>
      <c r="K17" s="6">
        <f t="shared" si="0"/>
        <v>8</v>
      </c>
      <c r="L17" s="4" t="s">
        <v>72</v>
      </c>
      <c r="M17" s="6">
        <v>20</v>
      </c>
      <c r="N17" s="6">
        <f t="shared" si="1"/>
        <v>5</v>
      </c>
      <c r="O17" s="6">
        <v>3</v>
      </c>
      <c r="P17" s="6">
        <f t="shared" si="2"/>
        <v>16</v>
      </c>
    </row>
    <row r="18" spans="2:16">
      <c r="B18" s="3">
        <f t="shared" si="3"/>
        <v>11</v>
      </c>
      <c r="C18" s="7">
        <v>20175812</v>
      </c>
      <c r="D18" s="8" t="s">
        <v>21</v>
      </c>
      <c r="E18" s="8" t="s">
        <v>38</v>
      </c>
      <c r="F18" s="6" t="s">
        <v>46</v>
      </c>
      <c r="G18" s="4" t="s">
        <v>47</v>
      </c>
      <c r="H18" s="4" t="s">
        <v>48</v>
      </c>
      <c r="I18" s="4" t="s">
        <v>90</v>
      </c>
      <c r="J18" s="6">
        <v>16</v>
      </c>
      <c r="K18" s="6">
        <f t="shared" si="0"/>
        <v>8</v>
      </c>
      <c r="L18" s="4" t="s">
        <v>49</v>
      </c>
      <c r="M18" s="6">
        <v>20</v>
      </c>
      <c r="N18" s="6">
        <f t="shared" si="1"/>
        <v>5</v>
      </c>
      <c r="O18" s="6">
        <v>3</v>
      </c>
      <c r="P18" s="6">
        <f t="shared" si="2"/>
        <v>16</v>
      </c>
    </row>
    <row r="19" spans="2:16">
      <c r="B19" s="3">
        <f t="shared" si="3"/>
        <v>12</v>
      </c>
      <c r="C19" s="7">
        <v>22382460</v>
      </c>
      <c r="D19" s="8" t="s">
        <v>22</v>
      </c>
      <c r="E19" s="8" t="s">
        <v>39</v>
      </c>
      <c r="F19" s="6" t="s">
        <v>46</v>
      </c>
      <c r="G19" s="4" t="s">
        <v>47</v>
      </c>
      <c r="H19" s="4" t="s">
        <v>48</v>
      </c>
      <c r="I19" s="4" t="s">
        <v>54</v>
      </c>
      <c r="J19" s="6">
        <v>16</v>
      </c>
      <c r="K19" s="6">
        <f t="shared" si="0"/>
        <v>8</v>
      </c>
      <c r="L19" s="4" t="s">
        <v>49</v>
      </c>
      <c r="M19" s="6">
        <v>20</v>
      </c>
      <c r="N19" s="6">
        <f t="shared" si="1"/>
        <v>5</v>
      </c>
      <c r="O19" s="6">
        <v>4</v>
      </c>
      <c r="P19" s="6">
        <f t="shared" si="2"/>
        <v>17</v>
      </c>
    </row>
    <row r="20" spans="2:16">
      <c r="B20" s="3">
        <f t="shared" si="3"/>
        <v>13</v>
      </c>
      <c r="C20" s="7">
        <v>19223356</v>
      </c>
      <c r="D20" s="8" t="s">
        <v>23</v>
      </c>
      <c r="E20" s="8" t="s">
        <v>40</v>
      </c>
      <c r="F20" s="6" t="s">
        <v>55</v>
      </c>
      <c r="G20" s="4" t="s">
        <v>56</v>
      </c>
      <c r="H20" s="4" t="s">
        <v>57</v>
      </c>
      <c r="I20" s="4" t="s">
        <v>58</v>
      </c>
      <c r="J20" s="6">
        <v>18</v>
      </c>
      <c r="K20" s="6">
        <f t="shared" si="0"/>
        <v>9</v>
      </c>
      <c r="L20" s="4" t="s">
        <v>59</v>
      </c>
      <c r="M20" s="6">
        <v>17</v>
      </c>
      <c r="N20" s="9">
        <f t="shared" si="1"/>
        <v>4.25</v>
      </c>
      <c r="O20" s="6">
        <v>4</v>
      </c>
      <c r="P20" s="9">
        <f t="shared" si="2"/>
        <v>17.25</v>
      </c>
    </row>
    <row r="21" spans="2:16">
      <c r="B21" s="3">
        <f t="shared" si="3"/>
        <v>14</v>
      </c>
      <c r="C21" s="7">
        <v>20800260</v>
      </c>
      <c r="D21" s="8" t="s">
        <v>24</v>
      </c>
      <c r="E21" s="8" t="s">
        <v>41</v>
      </c>
      <c r="F21" s="6" t="s">
        <v>55</v>
      </c>
      <c r="G21" s="4" t="s">
        <v>66</v>
      </c>
      <c r="H21" s="4" t="s">
        <v>67</v>
      </c>
      <c r="I21" s="4" t="s">
        <v>68</v>
      </c>
      <c r="J21" s="6">
        <v>18</v>
      </c>
      <c r="K21" s="9">
        <f t="shared" si="0"/>
        <v>9</v>
      </c>
      <c r="L21" s="4" t="s">
        <v>59</v>
      </c>
      <c r="M21" s="6">
        <v>20</v>
      </c>
      <c r="N21" s="6">
        <f t="shared" si="1"/>
        <v>5</v>
      </c>
      <c r="O21" s="6">
        <v>4</v>
      </c>
      <c r="P21" s="9">
        <f t="shared" si="2"/>
        <v>18</v>
      </c>
    </row>
    <row r="22" spans="2:16">
      <c r="B22" s="3">
        <f t="shared" si="3"/>
        <v>15</v>
      </c>
      <c r="C22" s="7">
        <v>21290712</v>
      </c>
      <c r="D22" s="8" t="s">
        <v>25</v>
      </c>
      <c r="E22" s="8" t="s">
        <v>42</v>
      </c>
      <c r="F22" s="6" t="s">
        <v>55</v>
      </c>
      <c r="G22" s="4" t="s">
        <v>69</v>
      </c>
      <c r="H22" s="4" t="s">
        <v>70</v>
      </c>
      <c r="I22" s="4" t="s">
        <v>71</v>
      </c>
      <c r="J22" s="6">
        <v>16</v>
      </c>
      <c r="K22" s="6">
        <f t="shared" si="0"/>
        <v>8</v>
      </c>
      <c r="L22" s="4" t="s">
        <v>72</v>
      </c>
      <c r="M22" s="6">
        <v>20</v>
      </c>
      <c r="N22" s="6">
        <f t="shared" si="1"/>
        <v>5</v>
      </c>
      <c r="O22" s="6">
        <v>3</v>
      </c>
      <c r="P22" s="6">
        <f t="shared" si="2"/>
        <v>16</v>
      </c>
    </row>
    <row r="23" spans="2:16">
      <c r="B23" s="3">
        <f t="shared" si="3"/>
        <v>16</v>
      </c>
      <c r="C23" s="7">
        <v>20491276</v>
      </c>
      <c r="D23" s="8" t="s">
        <v>26</v>
      </c>
      <c r="E23" s="8" t="s">
        <v>43</v>
      </c>
      <c r="F23" s="6" t="s">
        <v>46</v>
      </c>
      <c r="G23" s="4" t="s">
        <v>50</v>
      </c>
      <c r="H23" s="4" t="s">
        <v>51</v>
      </c>
      <c r="I23" s="4" t="s">
        <v>52</v>
      </c>
      <c r="J23" s="6">
        <v>15</v>
      </c>
      <c r="K23" s="9">
        <f t="shared" si="0"/>
        <v>7.5</v>
      </c>
      <c r="L23" s="4" t="s">
        <v>53</v>
      </c>
      <c r="M23" s="6">
        <v>20</v>
      </c>
      <c r="N23" s="6">
        <f t="shared" si="1"/>
        <v>5</v>
      </c>
      <c r="O23" s="6">
        <v>3</v>
      </c>
      <c r="P23" s="9">
        <f t="shared" si="2"/>
        <v>15.5</v>
      </c>
    </row>
    <row r="24" spans="2:16">
      <c r="B24" s="3">
        <f t="shared" si="3"/>
        <v>17</v>
      </c>
      <c r="C24" s="7">
        <v>20975898</v>
      </c>
      <c r="D24" s="8" t="s">
        <v>27</v>
      </c>
      <c r="E24" s="8" t="s">
        <v>44</v>
      </c>
      <c r="F24" s="6" t="s">
        <v>55</v>
      </c>
      <c r="G24" s="4" t="s">
        <v>60</v>
      </c>
      <c r="H24" s="4" t="s">
        <v>61</v>
      </c>
      <c r="I24" s="4" t="s">
        <v>62</v>
      </c>
      <c r="J24" s="6">
        <v>20</v>
      </c>
      <c r="K24" s="6">
        <f t="shared" si="0"/>
        <v>10</v>
      </c>
      <c r="L24" s="4" t="s">
        <v>59</v>
      </c>
      <c r="M24" s="6">
        <v>17</v>
      </c>
      <c r="N24" s="9">
        <f t="shared" si="1"/>
        <v>4.25</v>
      </c>
      <c r="O24" s="6">
        <v>2</v>
      </c>
      <c r="P24" s="9">
        <f t="shared" si="2"/>
        <v>16.25</v>
      </c>
    </row>
    <row r="25" spans="2:16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</sheetData>
  <mergeCells count="2">
    <mergeCell ref="B5:Q5"/>
    <mergeCell ref="B6:P6"/>
  </mergeCells>
  <pageMargins left="0.7" right="0.7" top="0.75" bottom="0.75" header="0.3" footer="0.3"/>
  <pageSetup paperSize="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UNE_EMPRESAS</dc:creator>
  <cp:lastModifiedBy>UNE_EMPRESAS</cp:lastModifiedBy>
  <cp:lastPrinted>2014-05-19T21:59:41Z</cp:lastPrinted>
  <dcterms:created xsi:type="dcterms:W3CDTF">2014-03-20T19:34:10Z</dcterms:created>
  <dcterms:modified xsi:type="dcterms:W3CDTF">2014-05-19T22:00:17Z</dcterms:modified>
</cp:coreProperties>
</file>