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N15"/>
  <c r="P17"/>
  <c r="P43"/>
  <c r="N9"/>
  <c r="N10"/>
  <c r="N11"/>
  <c r="N12"/>
  <c r="N13"/>
  <c r="N14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P46" s="1"/>
  <c r="N47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P45" s="1"/>
  <c r="K46"/>
  <c r="K47"/>
  <c r="P47" s="1"/>
  <c r="N8"/>
  <c r="K8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9"/>
  <c r="P28" l="1"/>
  <c r="P32"/>
  <c r="P27"/>
  <c r="P44"/>
  <c r="P20"/>
  <c r="P34"/>
  <c r="P18"/>
  <c r="P42"/>
  <c r="P19"/>
  <c r="P36"/>
  <c r="P21"/>
  <c r="P30"/>
  <c r="P24"/>
  <c r="P41"/>
  <c r="P31"/>
  <c r="P40"/>
  <c r="P23"/>
  <c r="P25"/>
  <c r="P29"/>
  <c r="P8"/>
  <c r="P39"/>
  <c r="P16"/>
  <c r="P38"/>
  <c r="P35"/>
</calcChain>
</file>

<file path=xl/sharedStrings.xml><?xml version="1.0" encoding="utf-8"?>
<sst xmlns="http://schemas.openxmlformats.org/spreadsheetml/2006/main" count="290" uniqueCount="212">
  <si>
    <t>N°</t>
  </si>
  <si>
    <t xml:space="preserve">C.I. </t>
  </si>
  <si>
    <t xml:space="preserve">Apellidos </t>
  </si>
  <si>
    <t xml:space="preserve">Nombres </t>
  </si>
  <si>
    <t>Empresa</t>
  </si>
  <si>
    <t>Ubicación</t>
  </si>
  <si>
    <t xml:space="preserve"> T Empre.</t>
  </si>
  <si>
    <t>Cal.</t>
  </si>
  <si>
    <t xml:space="preserve"> T Acad.</t>
  </si>
  <si>
    <t>CIFP</t>
  </si>
  <si>
    <t>Total</t>
  </si>
  <si>
    <t xml:space="preserve">ESCUELA DE ADMINISTRACIÓN DE EMPRESAS  DE DISEÑO </t>
  </si>
  <si>
    <t>Pasantías Laborales Período 129 enero - mayo   2014  (Pemsun 2012)</t>
  </si>
  <si>
    <t xml:space="preserve"> ALVARADO CHACON   </t>
  </si>
  <si>
    <t>DANIEL I.</t>
  </si>
  <si>
    <t xml:space="preserve">2 23944405 </t>
  </si>
  <si>
    <t xml:space="preserve">APONTE CHACON </t>
  </si>
  <si>
    <t>MARIA G.</t>
  </si>
  <si>
    <t>3 23073713</t>
  </si>
  <si>
    <t xml:space="preserve">APONTE LAHOUD </t>
  </si>
  <si>
    <t>VANESSA C.</t>
  </si>
  <si>
    <t xml:space="preserve">4 20801136 </t>
  </si>
  <si>
    <t xml:space="preserve">ARANCETA BALDEON </t>
  </si>
  <si>
    <t>LUIS A.</t>
  </si>
  <si>
    <t xml:space="preserve">5 20493074 </t>
  </si>
  <si>
    <t xml:space="preserve">ARAUJO ALMONACID </t>
  </si>
  <si>
    <t>ALEJANDRO J.</t>
  </si>
  <si>
    <t xml:space="preserve">6 21615902 </t>
  </si>
  <si>
    <t xml:space="preserve">AREVALO RENARD </t>
  </si>
  <si>
    <t>MARIA A.</t>
  </si>
  <si>
    <t xml:space="preserve">7 20489311 </t>
  </si>
  <si>
    <t xml:space="preserve">CABRALES RIVERO </t>
  </si>
  <si>
    <t>CLISBER J.</t>
  </si>
  <si>
    <t>8 26942178</t>
  </si>
  <si>
    <t xml:space="preserve">CARMONA CASTILLO </t>
  </si>
  <si>
    <t>MOISES A.</t>
  </si>
  <si>
    <t xml:space="preserve">9 21413512 </t>
  </si>
  <si>
    <t xml:space="preserve">CONTRERAS LEAL </t>
  </si>
  <si>
    <t>GABRIEL R.</t>
  </si>
  <si>
    <t xml:space="preserve">10 20613383 </t>
  </si>
  <si>
    <t xml:space="preserve">CUTILLAS ALVARADO </t>
  </si>
  <si>
    <t>JUAN A.</t>
  </si>
  <si>
    <t xml:space="preserve">11 19370300 </t>
  </si>
  <si>
    <t xml:space="preserve">DE AGRELA ACUÑA </t>
  </si>
  <si>
    <t>ISAMAR</t>
  </si>
  <si>
    <t xml:space="preserve">12 24655125 </t>
  </si>
  <si>
    <t xml:space="preserve">DE JESUS MARQUES </t>
  </si>
  <si>
    <t>MIGUEL E.</t>
  </si>
  <si>
    <t xml:space="preserve">13 20800207 </t>
  </si>
  <si>
    <t xml:space="preserve">DELL´OVO BARROS </t>
  </si>
  <si>
    <t>SHANEL C.</t>
  </si>
  <si>
    <t xml:space="preserve">14 20678446 </t>
  </si>
  <si>
    <t xml:space="preserve">DI DONNA BLANCO </t>
  </si>
  <si>
    <t>DAVID</t>
  </si>
  <si>
    <t xml:space="preserve">15 19814084 </t>
  </si>
  <si>
    <t xml:space="preserve">DIFURT PERALES </t>
  </si>
  <si>
    <t>LEONARDO A.</t>
  </si>
  <si>
    <t xml:space="preserve">16 19994619 </t>
  </si>
  <si>
    <t xml:space="preserve">FERREIRA RANGEL </t>
  </si>
  <si>
    <t>GERSON E.</t>
  </si>
  <si>
    <t xml:space="preserve">17 18899591 </t>
  </si>
  <si>
    <t xml:space="preserve">GAMBOA SALAS </t>
  </si>
  <si>
    <t>LINDA J.</t>
  </si>
  <si>
    <t xml:space="preserve">18 19933259 </t>
  </si>
  <si>
    <t xml:space="preserve">GONCALVES DE JESUS </t>
  </si>
  <si>
    <t>OCTAVIO J.</t>
  </si>
  <si>
    <t xml:space="preserve">19 20221081 </t>
  </si>
  <si>
    <t xml:space="preserve">GONCALVES VEGAS </t>
  </si>
  <si>
    <t>MARIA S.</t>
  </si>
  <si>
    <t xml:space="preserve">20 22382451 </t>
  </si>
  <si>
    <t xml:space="preserve">GONZALEZ FAJARDO </t>
  </si>
  <si>
    <t>KRYSTTEL L.</t>
  </si>
  <si>
    <t xml:space="preserve">21 19504363 </t>
  </si>
  <si>
    <t xml:space="preserve">GONZALEZ RODRIGUEZ </t>
  </si>
  <si>
    <t>NATASHA A.</t>
  </si>
  <si>
    <t xml:space="preserve">22 20651072 </t>
  </si>
  <si>
    <t>HURTADO LEON</t>
  </si>
  <si>
    <t>CARLOS E.</t>
  </si>
  <si>
    <t xml:space="preserve">23 24529418 </t>
  </si>
  <si>
    <t xml:space="preserve">LASTRES BARAYBAR </t>
  </si>
  <si>
    <t>JUAN C.</t>
  </si>
  <si>
    <t>24 19162054</t>
  </si>
  <si>
    <t>MARCANO PEÑA</t>
  </si>
  <si>
    <t>ILEANA V.</t>
  </si>
  <si>
    <t xml:space="preserve">25 20615318 </t>
  </si>
  <si>
    <t xml:space="preserve">MARTES PEÑA </t>
  </si>
  <si>
    <t>DAVID F.</t>
  </si>
  <si>
    <t>26 23616679</t>
  </si>
  <si>
    <t xml:space="preserve">MAZA HEDDRIH </t>
  </si>
  <si>
    <t>YOTTZI H.</t>
  </si>
  <si>
    <t xml:space="preserve">27 19994122 </t>
  </si>
  <si>
    <t xml:space="preserve">MEJIA IZARRA </t>
  </si>
  <si>
    <t>VALENTINA D.</t>
  </si>
  <si>
    <t xml:space="preserve">28 20095874 </t>
  </si>
  <si>
    <t xml:space="preserve">MORALES REYES </t>
  </si>
  <si>
    <t>DANIEL A.</t>
  </si>
  <si>
    <t>MUNOZ BARAJAS</t>
  </si>
  <si>
    <t>CARLOS EDUARDO</t>
  </si>
  <si>
    <t>PAEZ QUIJADA</t>
  </si>
  <si>
    <t>ISABELLA MARGARITA</t>
  </si>
  <si>
    <t>PARADA VILLARROEL</t>
  </si>
  <si>
    <t>RHAZES EDUARDO</t>
  </si>
  <si>
    <t>PESTANA ARMAS</t>
  </si>
  <si>
    <t xml:space="preserve">MARIOLI DEL CARMEN  </t>
  </si>
  <si>
    <t>POGGIOLI VILLARROEL</t>
  </si>
  <si>
    <t>KELLY NAHIARA</t>
  </si>
  <si>
    <t xml:space="preserve">RAMOS RODRIGUEZ  </t>
  </si>
  <si>
    <t>PAOLA ALEJANDRA</t>
  </si>
  <si>
    <t>RANGEL VALERA</t>
  </si>
  <si>
    <t>ROMANO DELGADO</t>
  </si>
  <si>
    <t>SIMAO SIMAO</t>
  </si>
  <si>
    <t>YESSIKA ANDREINA</t>
  </si>
  <si>
    <t>TORRES BARRETO</t>
  </si>
  <si>
    <t>MIGUEL EDUARDO</t>
  </si>
  <si>
    <t>VIDAL</t>
  </si>
  <si>
    <t>DANIELA STEPHANIA</t>
  </si>
  <si>
    <t>ZUMETA BRUZZO</t>
  </si>
  <si>
    <t>SHEREZADE DEL CARMEN</t>
  </si>
  <si>
    <t>p</t>
  </si>
  <si>
    <t xml:space="preserve">Createl </t>
  </si>
  <si>
    <t>Bello Monte</t>
  </si>
  <si>
    <t>Luis A., Velásquez R.,</t>
  </si>
  <si>
    <t>Marcos Mendez</t>
  </si>
  <si>
    <t>P</t>
  </si>
  <si>
    <t>QuéVisiónGráfica</t>
  </si>
  <si>
    <t>Lic. Adriana Dávila G.,</t>
  </si>
  <si>
    <t>E</t>
  </si>
  <si>
    <t>IMPREOCHUN c.a.</t>
  </si>
  <si>
    <t>El Cafetal</t>
  </si>
  <si>
    <t>Miguel Gonzalez I.,</t>
  </si>
  <si>
    <t>Los Cortijos de Lourdes</t>
  </si>
  <si>
    <t>Pre-Escolar CEDENI</t>
  </si>
  <si>
    <t>Sta. Monica</t>
  </si>
  <si>
    <t>Alicia Rivas</t>
  </si>
  <si>
    <t>Reindo C.A.</t>
  </si>
  <si>
    <t>La Trinidad</t>
  </si>
  <si>
    <t>Victor Arroyo</t>
  </si>
  <si>
    <t>Dequimem C.A.</t>
  </si>
  <si>
    <t>La Urbina</t>
  </si>
  <si>
    <t>Ricardo Salcedo</t>
  </si>
  <si>
    <t>Inversiones C.G.A, C.A.</t>
  </si>
  <si>
    <t xml:space="preserve">8d2Arq.Group </t>
  </si>
  <si>
    <t>Chuao</t>
  </si>
  <si>
    <t>Freddy Pereira</t>
  </si>
  <si>
    <t>Dpto. Creación Ogily</t>
  </si>
  <si>
    <t>Hector Chacón</t>
  </si>
  <si>
    <t>Vegan Fruit Heladeria Vegan C.A.</t>
  </si>
  <si>
    <t>María A., Cárdenas</t>
  </si>
  <si>
    <t>Colegio Emil Friedman</t>
  </si>
  <si>
    <t>Los Campitos</t>
  </si>
  <si>
    <t>Fernando Tugues</t>
  </si>
  <si>
    <t>RTM Corredor Seguros</t>
  </si>
  <si>
    <t>La Castellana</t>
  </si>
  <si>
    <t>Rafael Toro</t>
  </si>
  <si>
    <t xml:space="preserve">Designcenter </t>
  </si>
  <si>
    <t>Prados del Este</t>
  </si>
  <si>
    <t>Lic. Ingrid Arvelo S.,</t>
  </si>
  <si>
    <t>FortalezaImportUNo</t>
  </si>
  <si>
    <t>Los Pomelos</t>
  </si>
  <si>
    <t>Mariangel Perez</t>
  </si>
  <si>
    <t>141 Coimbra</t>
  </si>
  <si>
    <t>Jessica Barrera</t>
  </si>
  <si>
    <t>Nedpo Corporation C.A.</t>
  </si>
  <si>
    <t>Baruta</t>
  </si>
  <si>
    <t>Yeily Gonzalez</t>
  </si>
  <si>
    <t>TodoComunicaek pao</t>
  </si>
  <si>
    <t xml:space="preserve">LosPalosGrandes </t>
  </si>
  <si>
    <t>Alejandro Gonzalez</t>
  </si>
  <si>
    <t>Trans Govi, C.A.</t>
  </si>
  <si>
    <t>Los Chaguaramos</t>
  </si>
  <si>
    <t>Nelson J., Gonzalez V.,</t>
  </si>
  <si>
    <t>CONCEPTMcCANN</t>
  </si>
  <si>
    <t>Desiree Argotte</t>
  </si>
  <si>
    <t>Luciana Castro</t>
  </si>
  <si>
    <t xml:space="preserve">La Castellana </t>
  </si>
  <si>
    <t>TDC Mundo Publicidad C.A.</t>
  </si>
  <si>
    <t>Marie A., Fernandez D.,</t>
  </si>
  <si>
    <t xml:space="preserve">Las Mercedes </t>
  </si>
  <si>
    <t>Venevisión</t>
  </si>
  <si>
    <t>Colinas de los Caobos</t>
  </si>
  <si>
    <t>Caruz Gruber</t>
  </si>
  <si>
    <t>SERPAPROCA</t>
  </si>
  <si>
    <t>Miguel A., Lopez</t>
  </si>
  <si>
    <t>GuacariDiseñoIntegral</t>
  </si>
  <si>
    <t>Sta. Eduvigis</t>
  </si>
  <si>
    <t>Arq. Eduardo Burgos</t>
  </si>
  <si>
    <t>Wilnez Verdú</t>
  </si>
  <si>
    <t>VerRotulos2008, c.a.</t>
  </si>
  <si>
    <t>Los Flores de Catia</t>
  </si>
  <si>
    <t>Luis F., Pulido</t>
  </si>
  <si>
    <t>Totem Extrem CCS, c.a.</t>
  </si>
  <si>
    <t>El Hatillo</t>
  </si>
  <si>
    <t>Rhazes Parada V.,</t>
  </si>
  <si>
    <t>Mariam Paternina</t>
  </si>
  <si>
    <t>W.S.K.F.</t>
  </si>
  <si>
    <t>Fouad Korban</t>
  </si>
  <si>
    <t>Los Dos Camino</t>
  </si>
  <si>
    <t>María E., Santoro</t>
  </si>
  <si>
    <t xml:space="preserve">CINEKIADIGITAL </t>
  </si>
  <si>
    <t>Ronnie Rodriguez</t>
  </si>
  <si>
    <t>Yllen Piña</t>
  </si>
  <si>
    <t xml:space="preserve">Marcos Lazo </t>
  </si>
  <si>
    <t>Proaser C.A.</t>
  </si>
  <si>
    <t>Av. Rómulo Gallegos</t>
  </si>
  <si>
    <t>Higinio Duarte</t>
  </si>
  <si>
    <t>RET</t>
  </si>
  <si>
    <t xml:space="preserve">JANUARY M., </t>
  </si>
  <si>
    <t>Cd</t>
  </si>
  <si>
    <t>NC</t>
  </si>
  <si>
    <t>UNE</t>
  </si>
  <si>
    <t>Los Naranjos</t>
  </si>
  <si>
    <t>Mariangel Hernandez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</si>
</sst>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quotePrefix="1" applyFont="1"/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1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95250</xdr:rowOff>
    </xdr:from>
    <xdr:to>
      <xdr:col>3</xdr:col>
      <xdr:colOff>981075</xdr:colOff>
      <xdr:row>5</xdr:row>
      <xdr:rowOff>0</xdr:rowOff>
    </xdr:to>
    <xdr:pic>
      <xdr:nvPicPr>
        <xdr:cNvPr id="1025" name="Picture 1" descr="Universidad Nueva Espar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9575" y="285750"/>
          <a:ext cx="1638300" cy="666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"/>
  <sheetViews>
    <sheetView tabSelected="1" workbookViewId="0">
      <selection activeCell="Q11" sqref="Q11"/>
    </sheetView>
  </sheetViews>
  <sheetFormatPr baseColWidth="10" defaultRowHeight="15"/>
  <cols>
    <col min="1" max="1" width="5.7109375" style="1" customWidth="1"/>
    <col min="2" max="2" width="4.140625" customWidth="1"/>
    <col min="3" max="3" width="10.42578125" customWidth="1"/>
    <col min="4" max="4" width="17.85546875" customWidth="1"/>
    <col min="5" max="5" width="17.5703125" customWidth="1"/>
    <col min="6" max="6" width="2.85546875" customWidth="1"/>
    <col min="7" max="7" width="24.42578125" customWidth="1"/>
    <col min="8" max="8" width="17.42578125" customWidth="1"/>
    <col min="9" max="9" width="19.85546875" customWidth="1"/>
    <col min="10" max="10" width="3.140625" customWidth="1"/>
    <col min="11" max="11" width="3.85546875" customWidth="1"/>
    <col min="12" max="12" width="15.42578125" customWidth="1"/>
    <col min="13" max="13" width="3.28515625" customWidth="1"/>
    <col min="14" max="14" width="4" customWidth="1"/>
    <col min="15" max="15" width="3.5703125" customWidth="1"/>
    <col min="16" max="16" width="4" customWidth="1"/>
  </cols>
  <sheetData>
    <row r="1" spans="2:17" s="1" customFormat="1"/>
    <row r="2" spans="2:17" s="1" customFormat="1"/>
    <row r="3" spans="2:17" s="1" customFormat="1">
      <c r="C3"/>
    </row>
    <row r="4" spans="2:17" s="1" customFormat="1"/>
    <row r="5" spans="2:17">
      <c r="B5" s="10" t="s">
        <v>12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2:17">
      <c r="B6" s="11" t="s">
        <v>11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2"/>
    </row>
    <row r="7" spans="2:17">
      <c r="B7" s="5" t="s">
        <v>0</v>
      </c>
      <c r="C7" s="2" t="s">
        <v>1</v>
      </c>
      <c r="D7" s="2" t="s">
        <v>2</v>
      </c>
      <c r="E7" s="2" t="s">
        <v>3</v>
      </c>
      <c r="F7" s="2" t="s">
        <v>207</v>
      </c>
      <c r="G7" s="2" t="s">
        <v>4</v>
      </c>
      <c r="H7" s="2" t="s">
        <v>5</v>
      </c>
      <c r="I7" s="2" t="s">
        <v>6</v>
      </c>
      <c r="J7" s="2" t="s">
        <v>7</v>
      </c>
      <c r="K7" s="6">
        <v>0.5</v>
      </c>
      <c r="L7" s="2" t="s">
        <v>8</v>
      </c>
      <c r="M7" s="2" t="s">
        <v>7</v>
      </c>
      <c r="N7" s="6">
        <v>0.25</v>
      </c>
      <c r="O7" s="2" t="s">
        <v>9</v>
      </c>
      <c r="P7" s="2" t="s">
        <v>10</v>
      </c>
      <c r="Q7" s="2"/>
    </row>
    <row r="8" spans="2:17">
      <c r="B8" s="5">
        <v>1</v>
      </c>
      <c r="C8" s="3">
        <v>19045384</v>
      </c>
      <c r="D8" s="2" t="s">
        <v>13</v>
      </c>
      <c r="E8" s="2" t="s">
        <v>14</v>
      </c>
      <c r="F8" s="2" t="s">
        <v>126</v>
      </c>
      <c r="G8" s="2" t="s">
        <v>137</v>
      </c>
      <c r="H8" s="2" t="s">
        <v>138</v>
      </c>
      <c r="I8" s="2" t="s">
        <v>139</v>
      </c>
      <c r="J8" s="3">
        <v>12</v>
      </c>
      <c r="K8" s="3">
        <f>J8*50%</f>
        <v>6</v>
      </c>
      <c r="L8" s="2" t="s">
        <v>122</v>
      </c>
      <c r="M8" s="3">
        <v>20</v>
      </c>
      <c r="N8" s="3">
        <f>M8*25%</f>
        <v>5</v>
      </c>
      <c r="O8" s="3">
        <v>2</v>
      </c>
      <c r="P8" s="3">
        <f>K8+N8+O8</f>
        <v>13</v>
      </c>
      <c r="Q8" s="2"/>
    </row>
    <row r="9" spans="2:17">
      <c r="B9" s="5">
        <f>B8+1</f>
        <v>2</v>
      </c>
      <c r="C9" s="2" t="s">
        <v>15</v>
      </c>
      <c r="D9" s="2" t="s">
        <v>16</v>
      </c>
      <c r="E9" s="2" t="s">
        <v>17</v>
      </c>
      <c r="F9" s="2"/>
      <c r="G9" s="2"/>
      <c r="H9" s="7"/>
      <c r="I9" s="7"/>
      <c r="J9" s="3"/>
      <c r="K9" s="3">
        <f t="shared" ref="K9:K47" si="0">J9*50%</f>
        <v>0</v>
      </c>
      <c r="L9" s="7"/>
      <c r="M9" s="3"/>
      <c r="N9" s="3">
        <f t="shared" ref="N9:N47" si="1">M9*25%</f>
        <v>0</v>
      </c>
      <c r="O9" s="3"/>
      <c r="P9" s="3">
        <f t="shared" ref="P9:P15" si="2">K9+N9+O9</f>
        <v>0</v>
      </c>
      <c r="Q9" s="2"/>
    </row>
    <row r="10" spans="2:17">
      <c r="B10" s="5">
        <f t="shared" ref="B10:B47" si="3">B9+1</f>
        <v>3</v>
      </c>
      <c r="C10" s="2" t="s">
        <v>18</v>
      </c>
      <c r="D10" s="2" t="s">
        <v>19</v>
      </c>
      <c r="E10" s="2" t="s">
        <v>20</v>
      </c>
      <c r="F10" s="2"/>
      <c r="G10" s="2"/>
      <c r="H10" s="2"/>
      <c r="I10" s="2"/>
      <c r="J10" s="3"/>
      <c r="K10" s="3">
        <f t="shared" si="0"/>
        <v>0</v>
      </c>
      <c r="L10" s="2"/>
      <c r="M10" s="3"/>
      <c r="N10" s="3">
        <f t="shared" si="1"/>
        <v>0</v>
      </c>
      <c r="O10" s="3"/>
      <c r="P10" s="3">
        <f t="shared" si="2"/>
        <v>0</v>
      </c>
      <c r="Q10" s="2"/>
    </row>
    <row r="11" spans="2:17">
      <c r="B11" s="5">
        <f t="shared" si="3"/>
        <v>4</v>
      </c>
      <c r="C11" s="2" t="s">
        <v>21</v>
      </c>
      <c r="D11" s="2" t="s">
        <v>22</v>
      </c>
      <c r="E11" s="2" t="s">
        <v>23</v>
      </c>
      <c r="F11" s="2" t="s">
        <v>123</v>
      </c>
      <c r="G11" s="2" t="s">
        <v>171</v>
      </c>
      <c r="H11" s="2" t="s">
        <v>174</v>
      </c>
      <c r="I11" s="2" t="s">
        <v>172</v>
      </c>
      <c r="J11" s="3">
        <v>12</v>
      </c>
      <c r="K11" s="3">
        <f t="shared" si="0"/>
        <v>6</v>
      </c>
      <c r="L11" s="2" t="s">
        <v>173</v>
      </c>
      <c r="M11" s="3">
        <v>17</v>
      </c>
      <c r="N11" s="8">
        <f t="shared" si="1"/>
        <v>4.25</v>
      </c>
      <c r="O11" s="3">
        <v>3</v>
      </c>
      <c r="P11" s="8">
        <f t="shared" si="2"/>
        <v>13.25</v>
      </c>
      <c r="Q11" s="2"/>
    </row>
    <row r="12" spans="2:17">
      <c r="B12" s="5">
        <f t="shared" si="3"/>
        <v>5</v>
      </c>
      <c r="C12" s="2" t="s">
        <v>24</v>
      </c>
      <c r="D12" s="2" t="s">
        <v>25</v>
      </c>
      <c r="E12" s="2" t="s">
        <v>26</v>
      </c>
      <c r="F12" s="2" t="s">
        <v>123</v>
      </c>
      <c r="G12" s="2" t="s">
        <v>181</v>
      </c>
      <c r="H12" s="2" t="s">
        <v>132</v>
      </c>
      <c r="I12" s="2" t="s">
        <v>182</v>
      </c>
      <c r="J12" s="3">
        <v>16</v>
      </c>
      <c r="K12" s="3">
        <f t="shared" si="0"/>
        <v>8</v>
      </c>
      <c r="L12" s="2" t="s">
        <v>180</v>
      </c>
      <c r="M12" s="3">
        <v>20</v>
      </c>
      <c r="N12" s="3">
        <f t="shared" si="1"/>
        <v>5</v>
      </c>
      <c r="O12" s="3">
        <v>3</v>
      </c>
      <c r="P12" s="3">
        <f t="shared" si="2"/>
        <v>16</v>
      </c>
      <c r="Q12" s="2"/>
    </row>
    <row r="13" spans="2:17">
      <c r="B13" s="5">
        <f t="shared" si="3"/>
        <v>6</v>
      </c>
      <c r="C13" s="2" t="s">
        <v>27</v>
      </c>
      <c r="D13" s="2" t="s">
        <v>28</v>
      </c>
      <c r="E13" s="2" t="s">
        <v>29</v>
      </c>
      <c r="F13" s="2"/>
      <c r="G13" s="2"/>
      <c r="H13" s="2"/>
      <c r="I13" s="2"/>
      <c r="J13" s="3"/>
      <c r="K13" s="3">
        <f t="shared" si="0"/>
        <v>0</v>
      </c>
      <c r="L13" s="2"/>
      <c r="M13" s="3"/>
      <c r="N13" s="3">
        <f t="shared" si="1"/>
        <v>0</v>
      </c>
      <c r="O13" s="3"/>
      <c r="P13" s="3">
        <f t="shared" si="2"/>
        <v>0</v>
      </c>
      <c r="Q13" s="2"/>
    </row>
    <row r="14" spans="2:17">
      <c r="B14" s="5">
        <f t="shared" si="3"/>
        <v>7</v>
      </c>
      <c r="C14" s="2" t="s">
        <v>30</v>
      </c>
      <c r="D14" s="2" t="s">
        <v>31</v>
      </c>
      <c r="E14" s="2" t="s">
        <v>32</v>
      </c>
      <c r="F14" s="2" t="s">
        <v>123</v>
      </c>
      <c r="G14" s="2" t="s">
        <v>190</v>
      </c>
      <c r="H14" s="2" t="s">
        <v>191</v>
      </c>
      <c r="I14" s="2" t="s">
        <v>192</v>
      </c>
      <c r="J14" s="3">
        <v>12</v>
      </c>
      <c r="K14" s="3">
        <f t="shared" si="0"/>
        <v>6</v>
      </c>
      <c r="L14" s="2" t="s">
        <v>193</v>
      </c>
      <c r="M14" s="3">
        <v>20</v>
      </c>
      <c r="N14" s="3">
        <f t="shared" si="1"/>
        <v>5</v>
      </c>
      <c r="O14" s="3">
        <v>3</v>
      </c>
      <c r="P14" s="3">
        <f t="shared" si="2"/>
        <v>14</v>
      </c>
      <c r="Q14" s="2"/>
    </row>
    <row r="15" spans="2:17">
      <c r="B15" s="5">
        <f t="shared" si="3"/>
        <v>8</v>
      </c>
      <c r="C15" s="2" t="s">
        <v>33</v>
      </c>
      <c r="D15" s="2" t="s">
        <v>34</v>
      </c>
      <c r="E15" s="2" t="s">
        <v>35</v>
      </c>
      <c r="F15" s="2" t="s">
        <v>126</v>
      </c>
      <c r="G15" s="2" t="s">
        <v>209</v>
      </c>
      <c r="H15" s="2" t="s">
        <v>210</v>
      </c>
      <c r="I15" s="2" t="s">
        <v>211</v>
      </c>
      <c r="J15" s="3">
        <v>10</v>
      </c>
      <c r="K15" s="3">
        <f t="shared" si="0"/>
        <v>5</v>
      </c>
      <c r="L15" s="2" t="s">
        <v>211</v>
      </c>
      <c r="M15" s="3">
        <v>12</v>
      </c>
      <c r="N15" s="3">
        <f t="shared" si="1"/>
        <v>3</v>
      </c>
      <c r="O15" s="3">
        <v>3</v>
      </c>
      <c r="P15" s="3">
        <f t="shared" si="2"/>
        <v>11</v>
      </c>
      <c r="Q15" s="2"/>
    </row>
    <row r="16" spans="2:17">
      <c r="B16" s="5">
        <f t="shared" si="3"/>
        <v>9</v>
      </c>
      <c r="C16" s="2" t="s">
        <v>36</v>
      </c>
      <c r="D16" s="2" t="s">
        <v>37</v>
      </c>
      <c r="E16" s="2" t="s">
        <v>38</v>
      </c>
      <c r="F16" s="2" t="s">
        <v>126</v>
      </c>
      <c r="G16" s="2" t="s">
        <v>187</v>
      </c>
      <c r="H16" s="2" t="s">
        <v>188</v>
      </c>
      <c r="I16" s="2" t="s">
        <v>189</v>
      </c>
      <c r="J16" s="3">
        <v>20</v>
      </c>
      <c r="K16" s="3">
        <f t="shared" si="0"/>
        <v>10</v>
      </c>
      <c r="L16" s="2" t="s">
        <v>186</v>
      </c>
      <c r="M16" s="3">
        <v>17</v>
      </c>
      <c r="N16" s="8">
        <f t="shared" si="1"/>
        <v>4.25</v>
      </c>
      <c r="O16" s="3">
        <v>3</v>
      </c>
      <c r="P16" s="8">
        <f t="shared" ref="P11:P47" si="4">K16+N16+O16</f>
        <v>17.25</v>
      </c>
      <c r="Q16" s="2"/>
    </row>
    <row r="17" spans="2:17">
      <c r="B17" s="5">
        <f t="shared" si="3"/>
        <v>10</v>
      </c>
      <c r="C17" s="2" t="s">
        <v>39</v>
      </c>
      <c r="D17" s="2" t="s">
        <v>40</v>
      </c>
      <c r="E17" s="2" t="s">
        <v>41</v>
      </c>
      <c r="F17" s="2" t="s">
        <v>123</v>
      </c>
      <c r="G17" s="2" t="s">
        <v>137</v>
      </c>
      <c r="H17" s="2" t="s">
        <v>138</v>
      </c>
      <c r="I17" s="2" t="s">
        <v>139</v>
      </c>
      <c r="J17" s="3"/>
      <c r="K17" s="3">
        <f t="shared" si="0"/>
        <v>0</v>
      </c>
      <c r="L17" s="2" t="s">
        <v>122</v>
      </c>
      <c r="M17" s="3"/>
      <c r="N17" s="3">
        <f t="shared" si="1"/>
        <v>0</v>
      </c>
      <c r="O17" s="3"/>
      <c r="P17" s="3">
        <f t="shared" si="4"/>
        <v>0</v>
      </c>
      <c r="Q17" s="2"/>
    </row>
    <row r="18" spans="2:17">
      <c r="B18" s="5">
        <f t="shared" si="3"/>
        <v>11</v>
      </c>
      <c r="C18" s="2" t="s">
        <v>42</v>
      </c>
      <c r="D18" s="2" t="s">
        <v>43</v>
      </c>
      <c r="E18" s="2" t="s">
        <v>44</v>
      </c>
      <c r="F18" s="2" t="s">
        <v>123</v>
      </c>
      <c r="G18" s="2" t="s">
        <v>178</v>
      </c>
      <c r="H18" s="2" t="s">
        <v>179</v>
      </c>
      <c r="I18" s="2" t="s">
        <v>201</v>
      </c>
      <c r="J18" s="3">
        <v>15</v>
      </c>
      <c r="K18" s="8">
        <f t="shared" si="0"/>
        <v>7.5</v>
      </c>
      <c r="L18" s="2" t="s">
        <v>180</v>
      </c>
      <c r="M18" s="3">
        <v>20</v>
      </c>
      <c r="N18" s="3">
        <f t="shared" si="1"/>
        <v>5</v>
      </c>
      <c r="O18" s="3">
        <v>3</v>
      </c>
      <c r="P18" s="8">
        <f t="shared" si="4"/>
        <v>15.5</v>
      </c>
      <c r="Q18" s="2"/>
    </row>
    <row r="19" spans="2:17">
      <c r="B19" s="5">
        <f t="shared" si="3"/>
        <v>12</v>
      </c>
      <c r="C19" s="2" t="s">
        <v>45</v>
      </c>
      <c r="D19" s="2" t="s">
        <v>46</v>
      </c>
      <c r="E19" s="2" t="s">
        <v>47</v>
      </c>
      <c r="F19" s="2" t="s">
        <v>126</v>
      </c>
      <c r="G19" s="2" t="s">
        <v>127</v>
      </c>
      <c r="H19" s="2" t="s">
        <v>128</v>
      </c>
      <c r="I19" s="2" t="s">
        <v>129</v>
      </c>
      <c r="J19" s="3">
        <v>12</v>
      </c>
      <c r="K19" s="3">
        <f t="shared" si="0"/>
        <v>6</v>
      </c>
      <c r="L19" s="2" t="s">
        <v>122</v>
      </c>
      <c r="M19" s="3">
        <v>20</v>
      </c>
      <c r="N19" s="3">
        <f t="shared" si="1"/>
        <v>5</v>
      </c>
      <c r="O19" s="3">
        <v>3</v>
      </c>
      <c r="P19" s="3">
        <f t="shared" si="4"/>
        <v>14</v>
      </c>
      <c r="Q19" s="2"/>
    </row>
    <row r="20" spans="2:17">
      <c r="B20" s="5">
        <f t="shared" si="3"/>
        <v>13</v>
      </c>
      <c r="C20" s="2" t="s">
        <v>48</v>
      </c>
      <c r="D20" s="2" t="s">
        <v>49</v>
      </c>
      <c r="E20" s="2" t="s">
        <v>50</v>
      </c>
      <c r="F20" s="2" t="s">
        <v>123</v>
      </c>
      <c r="G20" s="2" t="s">
        <v>124</v>
      </c>
      <c r="H20" s="2" t="s">
        <v>130</v>
      </c>
      <c r="I20" s="2" t="s">
        <v>125</v>
      </c>
      <c r="J20" s="3">
        <v>18</v>
      </c>
      <c r="K20" s="3">
        <f t="shared" si="0"/>
        <v>9</v>
      </c>
      <c r="L20" s="2" t="s">
        <v>122</v>
      </c>
      <c r="M20" s="3">
        <v>20</v>
      </c>
      <c r="N20" s="3">
        <f t="shared" si="1"/>
        <v>5</v>
      </c>
      <c r="O20" s="3">
        <v>4</v>
      </c>
      <c r="P20" s="3">
        <f t="shared" si="4"/>
        <v>18</v>
      </c>
      <c r="Q20" s="2"/>
    </row>
    <row r="21" spans="2:17">
      <c r="B21" s="5">
        <f t="shared" si="3"/>
        <v>14</v>
      </c>
      <c r="C21" s="2" t="s">
        <v>51</v>
      </c>
      <c r="D21" s="2" t="s">
        <v>52</v>
      </c>
      <c r="E21" s="2" t="s">
        <v>53</v>
      </c>
      <c r="F21" s="2" t="s">
        <v>126</v>
      </c>
      <c r="G21" s="2" t="s">
        <v>148</v>
      </c>
      <c r="H21" s="2" t="s">
        <v>149</v>
      </c>
      <c r="I21" s="2" t="s">
        <v>150</v>
      </c>
      <c r="J21" s="3">
        <v>20</v>
      </c>
      <c r="K21" s="3">
        <f t="shared" si="0"/>
        <v>10</v>
      </c>
      <c r="L21" s="2" t="s">
        <v>122</v>
      </c>
      <c r="M21" s="3">
        <v>20</v>
      </c>
      <c r="N21" s="3">
        <f t="shared" si="1"/>
        <v>5</v>
      </c>
      <c r="O21" s="3">
        <v>3</v>
      </c>
      <c r="P21" s="3">
        <f t="shared" si="4"/>
        <v>18</v>
      </c>
      <c r="Q21" s="2"/>
    </row>
    <row r="22" spans="2:17">
      <c r="B22" s="5">
        <f t="shared" si="3"/>
        <v>15</v>
      </c>
      <c r="C22" s="2" t="s">
        <v>54</v>
      </c>
      <c r="D22" s="2" t="s">
        <v>55</v>
      </c>
      <c r="E22" s="2" t="s">
        <v>56</v>
      </c>
      <c r="F22" s="2"/>
      <c r="G22" s="2"/>
      <c r="H22" s="2"/>
      <c r="I22" s="2"/>
      <c r="J22" s="3"/>
      <c r="K22" s="3">
        <f t="shared" si="0"/>
        <v>0</v>
      </c>
      <c r="L22" s="2"/>
      <c r="M22" s="3"/>
      <c r="N22" s="3">
        <f t="shared" si="1"/>
        <v>0</v>
      </c>
      <c r="O22" s="3"/>
      <c r="P22" s="3" t="s">
        <v>208</v>
      </c>
      <c r="Q22" s="2"/>
    </row>
    <row r="23" spans="2:17">
      <c r="B23" s="5">
        <f t="shared" si="3"/>
        <v>16</v>
      </c>
      <c r="C23" s="2" t="s">
        <v>57</v>
      </c>
      <c r="D23" s="2" t="s">
        <v>58</v>
      </c>
      <c r="E23" s="2" t="s">
        <v>59</v>
      </c>
      <c r="F23" s="2" t="s">
        <v>123</v>
      </c>
      <c r="G23" s="2" t="s">
        <v>194</v>
      </c>
      <c r="H23" s="2" t="s">
        <v>155</v>
      </c>
      <c r="I23" s="2" t="s">
        <v>195</v>
      </c>
      <c r="J23" s="3">
        <v>14</v>
      </c>
      <c r="K23" s="3">
        <f t="shared" si="0"/>
        <v>7</v>
      </c>
      <c r="L23" s="2" t="s">
        <v>193</v>
      </c>
      <c r="M23" s="3">
        <v>20</v>
      </c>
      <c r="N23" s="3">
        <f t="shared" si="1"/>
        <v>5</v>
      </c>
      <c r="O23" s="3">
        <v>3</v>
      </c>
      <c r="P23" s="3">
        <f t="shared" si="4"/>
        <v>15</v>
      </c>
      <c r="Q23" s="2"/>
    </row>
    <row r="24" spans="2:17">
      <c r="B24" s="5">
        <f t="shared" si="3"/>
        <v>17</v>
      </c>
      <c r="C24" s="2" t="s">
        <v>60</v>
      </c>
      <c r="D24" s="2" t="s">
        <v>61</v>
      </c>
      <c r="E24" s="2" t="s">
        <v>62</v>
      </c>
      <c r="F24" s="2" t="s">
        <v>126</v>
      </c>
      <c r="G24" s="2" t="s">
        <v>141</v>
      </c>
      <c r="H24" s="2" t="s">
        <v>142</v>
      </c>
      <c r="I24" s="2" t="s">
        <v>143</v>
      </c>
      <c r="J24" s="3">
        <v>17</v>
      </c>
      <c r="K24" s="8">
        <f t="shared" si="0"/>
        <v>8.5</v>
      </c>
      <c r="L24" s="2" t="s">
        <v>122</v>
      </c>
      <c r="M24" s="3">
        <v>20</v>
      </c>
      <c r="N24" s="3">
        <f t="shared" si="1"/>
        <v>5</v>
      </c>
      <c r="O24" s="3">
        <v>3</v>
      </c>
      <c r="P24" s="8">
        <f t="shared" si="4"/>
        <v>16.5</v>
      </c>
      <c r="Q24" s="2"/>
    </row>
    <row r="25" spans="2:17">
      <c r="B25" s="5">
        <f t="shared" si="3"/>
        <v>18</v>
      </c>
      <c r="C25" s="2" t="s">
        <v>63</v>
      </c>
      <c r="D25" s="2" t="s">
        <v>64</v>
      </c>
      <c r="E25" s="2" t="s">
        <v>65</v>
      </c>
      <c r="F25" s="2" t="s">
        <v>126</v>
      </c>
      <c r="G25" s="2" t="s">
        <v>134</v>
      </c>
      <c r="H25" s="2" t="s">
        <v>135</v>
      </c>
      <c r="I25" s="2" t="s">
        <v>136</v>
      </c>
      <c r="J25" s="3">
        <v>20</v>
      </c>
      <c r="K25" s="3">
        <f t="shared" si="0"/>
        <v>10</v>
      </c>
      <c r="L25" s="2" t="s">
        <v>122</v>
      </c>
      <c r="M25" s="3">
        <v>20</v>
      </c>
      <c r="N25" s="3">
        <f t="shared" si="1"/>
        <v>5</v>
      </c>
      <c r="O25" s="3">
        <v>3</v>
      </c>
      <c r="P25" s="3">
        <f t="shared" si="4"/>
        <v>18</v>
      </c>
      <c r="Q25" s="2"/>
    </row>
    <row r="26" spans="2:17">
      <c r="B26" s="5">
        <f t="shared" si="3"/>
        <v>19</v>
      </c>
      <c r="C26" s="2" t="s">
        <v>66</v>
      </c>
      <c r="D26" s="2" t="s">
        <v>67</v>
      </c>
      <c r="E26" s="2" t="s">
        <v>68</v>
      </c>
      <c r="F26" s="2"/>
      <c r="G26" s="2"/>
      <c r="H26" s="2"/>
      <c r="I26" s="4"/>
      <c r="J26" s="3"/>
      <c r="K26" s="3">
        <f t="shared" si="0"/>
        <v>0</v>
      </c>
      <c r="L26" s="2"/>
      <c r="M26" s="3"/>
      <c r="N26" s="3">
        <f t="shared" si="1"/>
        <v>0</v>
      </c>
      <c r="O26" s="3"/>
      <c r="P26" s="3" t="s">
        <v>208</v>
      </c>
      <c r="Q26" s="2"/>
    </row>
    <row r="27" spans="2:17">
      <c r="B27" s="5">
        <f t="shared" si="3"/>
        <v>20</v>
      </c>
      <c r="C27" s="2" t="s">
        <v>69</v>
      </c>
      <c r="D27" s="2" t="s">
        <v>70</v>
      </c>
      <c r="E27" s="2" t="s">
        <v>71</v>
      </c>
      <c r="F27" s="2" t="s">
        <v>123</v>
      </c>
      <c r="G27" s="2" t="s">
        <v>144</v>
      </c>
      <c r="H27" s="2" t="s">
        <v>142</v>
      </c>
      <c r="I27" s="2" t="s">
        <v>145</v>
      </c>
      <c r="J27" s="3">
        <v>18</v>
      </c>
      <c r="K27" s="3">
        <f t="shared" si="0"/>
        <v>9</v>
      </c>
      <c r="L27" s="2" t="s">
        <v>122</v>
      </c>
      <c r="M27" s="3">
        <v>20</v>
      </c>
      <c r="N27" s="3">
        <f t="shared" si="1"/>
        <v>5</v>
      </c>
      <c r="O27" s="3">
        <v>3</v>
      </c>
      <c r="P27" s="3">
        <f t="shared" si="4"/>
        <v>17</v>
      </c>
      <c r="Q27" s="2"/>
    </row>
    <row r="28" spans="2:17">
      <c r="B28" s="5">
        <f t="shared" si="3"/>
        <v>21</v>
      </c>
      <c r="C28" s="2" t="s">
        <v>72</v>
      </c>
      <c r="D28" s="2" t="s">
        <v>73</v>
      </c>
      <c r="E28" s="2" t="s">
        <v>74</v>
      </c>
      <c r="F28" s="2" t="s">
        <v>126</v>
      </c>
      <c r="G28" s="2" t="s">
        <v>168</v>
      </c>
      <c r="H28" s="2" t="s">
        <v>169</v>
      </c>
      <c r="I28" s="2" t="s">
        <v>170</v>
      </c>
      <c r="J28" s="3">
        <v>16</v>
      </c>
      <c r="K28" s="3">
        <f t="shared" si="0"/>
        <v>8</v>
      </c>
      <c r="L28" s="2" t="s">
        <v>122</v>
      </c>
      <c r="M28" s="3">
        <v>20</v>
      </c>
      <c r="N28" s="3">
        <f t="shared" si="1"/>
        <v>5</v>
      </c>
      <c r="O28" s="3">
        <v>4</v>
      </c>
      <c r="P28" s="3">
        <f t="shared" si="4"/>
        <v>17</v>
      </c>
      <c r="Q28" s="2"/>
    </row>
    <row r="29" spans="2:17">
      <c r="B29" s="5">
        <f t="shared" si="3"/>
        <v>22</v>
      </c>
      <c r="C29" s="2" t="s">
        <v>75</v>
      </c>
      <c r="D29" s="2" t="s">
        <v>76</v>
      </c>
      <c r="E29" s="2" t="s">
        <v>77</v>
      </c>
      <c r="F29" s="2" t="s">
        <v>123</v>
      </c>
      <c r="G29" s="2" t="s">
        <v>119</v>
      </c>
      <c r="H29" s="2" t="s">
        <v>120</v>
      </c>
      <c r="I29" s="2" t="s">
        <v>121</v>
      </c>
      <c r="J29" s="3">
        <v>20</v>
      </c>
      <c r="K29" s="3">
        <f t="shared" si="0"/>
        <v>10</v>
      </c>
      <c r="L29" s="2" t="s">
        <v>122</v>
      </c>
      <c r="M29" s="3">
        <v>20</v>
      </c>
      <c r="N29" s="3">
        <f t="shared" si="1"/>
        <v>5</v>
      </c>
      <c r="O29" s="3">
        <v>4</v>
      </c>
      <c r="P29" s="3">
        <f t="shared" si="4"/>
        <v>19</v>
      </c>
      <c r="Q29" s="2"/>
    </row>
    <row r="30" spans="2:17">
      <c r="B30" s="5">
        <f t="shared" si="3"/>
        <v>23</v>
      </c>
      <c r="C30" s="2" t="s">
        <v>78</v>
      </c>
      <c r="D30" s="2" t="s">
        <v>79</v>
      </c>
      <c r="E30" s="2" t="s">
        <v>80</v>
      </c>
      <c r="F30" s="2" t="s">
        <v>126</v>
      </c>
      <c r="G30" s="2" t="s">
        <v>146</v>
      </c>
      <c r="H30" s="2"/>
      <c r="I30" s="2" t="s">
        <v>147</v>
      </c>
      <c r="J30" s="3">
        <v>20</v>
      </c>
      <c r="K30" s="3">
        <f t="shared" si="0"/>
        <v>10</v>
      </c>
      <c r="L30" s="2" t="s">
        <v>122</v>
      </c>
      <c r="M30" s="3">
        <v>20</v>
      </c>
      <c r="N30" s="3">
        <f t="shared" si="1"/>
        <v>5</v>
      </c>
      <c r="O30" s="3">
        <v>3</v>
      </c>
      <c r="P30" s="3">
        <f t="shared" si="4"/>
        <v>18</v>
      </c>
      <c r="Q30" s="2"/>
    </row>
    <row r="31" spans="2:17">
      <c r="B31" s="5">
        <f t="shared" si="3"/>
        <v>24</v>
      </c>
      <c r="C31" s="2" t="s">
        <v>81</v>
      </c>
      <c r="D31" s="2" t="s">
        <v>82</v>
      </c>
      <c r="E31" s="2" t="s">
        <v>83</v>
      </c>
      <c r="F31" s="2" t="s">
        <v>123</v>
      </c>
      <c r="G31" s="2" t="s">
        <v>183</v>
      </c>
      <c r="H31" s="2" t="s">
        <v>184</v>
      </c>
      <c r="I31" s="2" t="s">
        <v>185</v>
      </c>
      <c r="J31" s="3">
        <v>16</v>
      </c>
      <c r="K31" s="3">
        <f t="shared" si="0"/>
        <v>8</v>
      </c>
      <c r="L31" s="2" t="s">
        <v>186</v>
      </c>
      <c r="M31" s="3">
        <v>20</v>
      </c>
      <c r="N31" s="3">
        <f t="shared" si="1"/>
        <v>5</v>
      </c>
      <c r="O31" s="3">
        <v>4</v>
      </c>
      <c r="P31" s="3">
        <f t="shared" si="4"/>
        <v>17</v>
      </c>
      <c r="Q31" s="2"/>
    </row>
    <row r="32" spans="2:17">
      <c r="B32" s="5">
        <f t="shared" si="3"/>
        <v>25</v>
      </c>
      <c r="C32" s="2" t="s">
        <v>84</v>
      </c>
      <c r="D32" s="2" t="s">
        <v>85</v>
      </c>
      <c r="E32" s="2" t="s">
        <v>86</v>
      </c>
      <c r="F32" s="2" t="s">
        <v>126</v>
      </c>
      <c r="G32" s="2" t="s">
        <v>175</v>
      </c>
      <c r="H32" s="2" t="s">
        <v>177</v>
      </c>
      <c r="I32" s="2" t="s">
        <v>176</v>
      </c>
      <c r="J32" s="3">
        <v>16</v>
      </c>
      <c r="K32" s="3">
        <f t="shared" si="0"/>
        <v>8</v>
      </c>
      <c r="L32" s="2" t="s">
        <v>173</v>
      </c>
      <c r="M32" s="3">
        <v>20</v>
      </c>
      <c r="N32" s="3">
        <f t="shared" si="1"/>
        <v>5</v>
      </c>
      <c r="O32" s="3">
        <v>3</v>
      </c>
      <c r="P32" s="3">
        <f t="shared" si="4"/>
        <v>16</v>
      </c>
      <c r="Q32" s="2"/>
    </row>
    <row r="33" spans="2:17">
      <c r="B33" s="5">
        <f t="shared" si="3"/>
        <v>26</v>
      </c>
      <c r="C33" s="2" t="s">
        <v>87</v>
      </c>
      <c r="D33" s="2" t="s">
        <v>88</v>
      </c>
      <c r="E33" s="2" t="s">
        <v>89</v>
      </c>
      <c r="F33" s="2"/>
      <c r="G33" s="2"/>
      <c r="H33" s="2"/>
      <c r="I33" s="2"/>
      <c r="J33" s="3"/>
      <c r="K33" s="3">
        <f t="shared" si="0"/>
        <v>0</v>
      </c>
      <c r="L33" s="2"/>
      <c r="M33" s="3"/>
      <c r="N33" s="3">
        <f t="shared" si="1"/>
        <v>0</v>
      </c>
      <c r="O33" s="3"/>
      <c r="P33" s="3" t="s">
        <v>208</v>
      </c>
      <c r="Q33" s="2"/>
    </row>
    <row r="34" spans="2:17">
      <c r="B34" s="5">
        <f t="shared" si="3"/>
        <v>27</v>
      </c>
      <c r="C34" s="2" t="s">
        <v>90</v>
      </c>
      <c r="D34" s="2" t="s">
        <v>91</v>
      </c>
      <c r="E34" s="2" t="s">
        <v>92</v>
      </c>
      <c r="F34" s="2" t="s">
        <v>118</v>
      </c>
      <c r="G34" s="2" t="s">
        <v>137</v>
      </c>
      <c r="H34" s="2" t="s">
        <v>138</v>
      </c>
      <c r="I34" s="2" t="s">
        <v>139</v>
      </c>
      <c r="J34" s="3">
        <v>12</v>
      </c>
      <c r="K34" s="3">
        <f t="shared" si="0"/>
        <v>6</v>
      </c>
      <c r="L34" s="2" t="s">
        <v>122</v>
      </c>
      <c r="M34" s="3">
        <v>20</v>
      </c>
      <c r="N34" s="3">
        <f t="shared" si="1"/>
        <v>5</v>
      </c>
      <c r="O34" s="3">
        <v>2</v>
      </c>
      <c r="P34" s="3">
        <f t="shared" si="4"/>
        <v>13</v>
      </c>
      <c r="Q34" s="2"/>
    </row>
    <row r="35" spans="2:17">
      <c r="B35" s="5">
        <f t="shared" si="3"/>
        <v>28</v>
      </c>
      <c r="C35" s="2" t="s">
        <v>93</v>
      </c>
      <c r="D35" s="2" t="s">
        <v>94</v>
      </c>
      <c r="E35" s="2" t="s">
        <v>95</v>
      </c>
      <c r="F35" s="2" t="s">
        <v>123</v>
      </c>
      <c r="G35" s="2" t="s">
        <v>131</v>
      </c>
      <c r="H35" s="2" t="s">
        <v>132</v>
      </c>
      <c r="I35" s="2" t="s">
        <v>133</v>
      </c>
      <c r="J35" s="3">
        <v>12</v>
      </c>
      <c r="K35" s="3">
        <f t="shared" si="0"/>
        <v>6</v>
      </c>
      <c r="L35" s="2" t="s">
        <v>122</v>
      </c>
      <c r="M35" s="3">
        <v>20</v>
      </c>
      <c r="N35" s="3">
        <f t="shared" si="1"/>
        <v>5</v>
      </c>
      <c r="O35" s="3">
        <v>3</v>
      </c>
      <c r="P35" s="3">
        <f t="shared" si="4"/>
        <v>14</v>
      </c>
      <c r="Q35" s="2"/>
    </row>
    <row r="36" spans="2:17">
      <c r="B36" s="5">
        <f t="shared" si="3"/>
        <v>29</v>
      </c>
      <c r="C36" s="3">
        <v>17965995</v>
      </c>
      <c r="D36" s="2" t="s">
        <v>96</v>
      </c>
      <c r="E36" s="2" t="s">
        <v>97</v>
      </c>
      <c r="F36" s="2" t="s">
        <v>126</v>
      </c>
      <c r="G36" s="2" t="s">
        <v>202</v>
      </c>
      <c r="H36" s="2" t="s">
        <v>203</v>
      </c>
      <c r="I36" s="2" t="s">
        <v>204</v>
      </c>
      <c r="J36" s="3">
        <v>17</v>
      </c>
      <c r="K36" s="8">
        <f t="shared" si="0"/>
        <v>8.5</v>
      </c>
      <c r="L36" s="2" t="s">
        <v>193</v>
      </c>
      <c r="M36" s="3">
        <v>20</v>
      </c>
      <c r="N36" s="3">
        <f t="shared" si="1"/>
        <v>5</v>
      </c>
      <c r="O36" s="3">
        <v>2</v>
      </c>
      <c r="P36" s="8">
        <f t="shared" si="4"/>
        <v>15.5</v>
      </c>
      <c r="Q36" s="2"/>
    </row>
    <row r="37" spans="2:17">
      <c r="B37" s="5">
        <f t="shared" si="3"/>
        <v>30</v>
      </c>
      <c r="C37" s="3">
        <v>19692497</v>
      </c>
      <c r="D37" s="2" t="s">
        <v>98</v>
      </c>
      <c r="E37" s="2" t="s">
        <v>99</v>
      </c>
      <c r="F37" s="2"/>
      <c r="G37" s="2"/>
      <c r="H37" s="2"/>
      <c r="I37" s="2"/>
      <c r="J37" s="3"/>
      <c r="K37" s="3">
        <f t="shared" si="0"/>
        <v>0</v>
      </c>
      <c r="L37" s="2"/>
      <c r="M37" s="3"/>
      <c r="N37" s="3">
        <f t="shared" si="1"/>
        <v>0</v>
      </c>
      <c r="O37" s="3"/>
      <c r="P37" s="3" t="s">
        <v>208</v>
      </c>
      <c r="Q37" s="2"/>
    </row>
    <row r="38" spans="2:17">
      <c r="B38" s="5">
        <f t="shared" si="3"/>
        <v>31</v>
      </c>
      <c r="C38" s="3">
        <v>19511364</v>
      </c>
      <c r="D38" s="2" t="s">
        <v>100</v>
      </c>
      <c r="E38" s="2" t="s">
        <v>101</v>
      </c>
      <c r="F38" s="2" t="s">
        <v>126</v>
      </c>
      <c r="G38" s="2" t="s">
        <v>151</v>
      </c>
      <c r="H38" s="2" t="s">
        <v>152</v>
      </c>
      <c r="I38" s="2" t="s">
        <v>153</v>
      </c>
      <c r="J38" s="3">
        <v>18</v>
      </c>
      <c r="K38" s="3">
        <f t="shared" si="0"/>
        <v>9</v>
      </c>
      <c r="L38" s="2" t="s">
        <v>122</v>
      </c>
      <c r="M38" s="3">
        <v>20</v>
      </c>
      <c r="N38" s="3">
        <f t="shared" si="1"/>
        <v>5</v>
      </c>
      <c r="O38" s="3">
        <v>4</v>
      </c>
      <c r="P38" s="3">
        <f t="shared" si="4"/>
        <v>18</v>
      </c>
      <c r="Q38" s="2"/>
    </row>
    <row r="39" spans="2:17">
      <c r="B39" s="5">
        <f t="shared" si="3"/>
        <v>32</v>
      </c>
      <c r="C39" s="3">
        <v>20493674</v>
      </c>
      <c r="D39" s="2" t="s">
        <v>102</v>
      </c>
      <c r="E39" s="2" t="s">
        <v>103</v>
      </c>
      <c r="F39" s="2" t="s">
        <v>123</v>
      </c>
      <c r="G39" s="2" t="s">
        <v>160</v>
      </c>
      <c r="H39" s="2" t="s">
        <v>142</v>
      </c>
      <c r="I39" s="2" t="s">
        <v>161</v>
      </c>
      <c r="J39" s="3">
        <v>16</v>
      </c>
      <c r="K39" s="3">
        <f t="shared" si="0"/>
        <v>8</v>
      </c>
      <c r="L39" s="2" t="s">
        <v>122</v>
      </c>
      <c r="M39" s="3">
        <v>20</v>
      </c>
      <c r="N39" s="3">
        <f t="shared" si="1"/>
        <v>5</v>
      </c>
      <c r="O39" s="3">
        <v>3</v>
      </c>
      <c r="P39" s="3">
        <f t="shared" si="4"/>
        <v>16</v>
      </c>
      <c r="Q39" s="2"/>
    </row>
    <row r="40" spans="2:17">
      <c r="B40" s="5">
        <f t="shared" si="3"/>
        <v>33</v>
      </c>
      <c r="C40" s="3">
        <v>20653731</v>
      </c>
      <c r="D40" s="2" t="s">
        <v>104</v>
      </c>
      <c r="E40" s="2" t="s">
        <v>105</v>
      </c>
      <c r="F40" s="2" t="s">
        <v>126</v>
      </c>
      <c r="G40" s="2" t="s">
        <v>157</v>
      </c>
      <c r="H40" s="2" t="s">
        <v>158</v>
      </c>
      <c r="I40" s="2" t="s">
        <v>159</v>
      </c>
      <c r="J40" s="3">
        <v>16</v>
      </c>
      <c r="K40" s="3">
        <f t="shared" si="0"/>
        <v>8</v>
      </c>
      <c r="L40" s="2" t="s">
        <v>122</v>
      </c>
      <c r="M40" s="3">
        <v>16</v>
      </c>
      <c r="N40" s="3">
        <f t="shared" si="1"/>
        <v>4</v>
      </c>
      <c r="O40" s="3">
        <v>4</v>
      </c>
      <c r="P40" s="3">
        <f t="shared" si="4"/>
        <v>16</v>
      </c>
      <c r="Q40" s="2"/>
    </row>
    <row r="41" spans="2:17">
      <c r="B41" s="5">
        <f t="shared" si="3"/>
        <v>34</v>
      </c>
      <c r="C41" s="3">
        <v>20975744</v>
      </c>
      <c r="D41" s="2" t="s">
        <v>106</v>
      </c>
      <c r="E41" s="2" t="s">
        <v>107</v>
      </c>
      <c r="F41" s="2" t="s">
        <v>123</v>
      </c>
      <c r="G41" s="2" t="s">
        <v>119</v>
      </c>
      <c r="H41" s="2" t="s">
        <v>120</v>
      </c>
      <c r="I41" s="2" t="s">
        <v>121</v>
      </c>
      <c r="J41" s="3">
        <v>17</v>
      </c>
      <c r="K41" s="8">
        <f t="shared" si="0"/>
        <v>8.5</v>
      </c>
      <c r="L41" s="2" t="s">
        <v>122</v>
      </c>
      <c r="M41" s="3">
        <v>16</v>
      </c>
      <c r="N41" s="3">
        <f t="shared" si="1"/>
        <v>4</v>
      </c>
      <c r="O41" s="3">
        <v>3</v>
      </c>
      <c r="P41" s="8">
        <f t="shared" si="4"/>
        <v>15.5</v>
      </c>
      <c r="Q41" s="2"/>
    </row>
    <row r="42" spans="2:17">
      <c r="B42" s="5">
        <f t="shared" si="3"/>
        <v>35</v>
      </c>
      <c r="C42" s="3">
        <v>17168531</v>
      </c>
      <c r="D42" s="2" t="s">
        <v>108</v>
      </c>
      <c r="E42" s="2" t="s">
        <v>206</v>
      </c>
      <c r="F42" s="2" t="s">
        <v>123</v>
      </c>
      <c r="G42" s="2" t="s">
        <v>140</v>
      </c>
      <c r="H42" s="2" t="s">
        <v>196</v>
      </c>
      <c r="I42" s="2" t="s">
        <v>197</v>
      </c>
      <c r="J42" s="3">
        <v>18</v>
      </c>
      <c r="K42" s="3">
        <f t="shared" si="0"/>
        <v>9</v>
      </c>
      <c r="L42" s="2" t="s">
        <v>122</v>
      </c>
      <c r="M42" s="3">
        <v>20</v>
      </c>
      <c r="N42" s="3">
        <f t="shared" si="1"/>
        <v>5</v>
      </c>
      <c r="O42" s="3">
        <v>2</v>
      </c>
      <c r="P42" s="3">
        <f t="shared" si="4"/>
        <v>16</v>
      </c>
      <c r="Q42" s="2"/>
    </row>
    <row r="43" spans="2:17">
      <c r="B43" s="5">
        <f t="shared" si="3"/>
        <v>36</v>
      </c>
      <c r="C43" s="3">
        <v>20653668</v>
      </c>
      <c r="D43" s="2" t="s">
        <v>109</v>
      </c>
      <c r="E43" s="2" t="s">
        <v>101</v>
      </c>
      <c r="F43" s="9" t="s">
        <v>205</v>
      </c>
      <c r="G43" s="2" t="s">
        <v>165</v>
      </c>
      <c r="H43" s="2" t="s">
        <v>166</v>
      </c>
      <c r="I43" s="2" t="s">
        <v>167</v>
      </c>
      <c r="J43" s="3"/>
      <c r="K43" s="3">
        <f t="shared" si="0"/>
        <v>0</v>
      </c>
      <c r="L43" s="2" t="s">
        <v>122</v>
      </c>
      <c r="M43" s="3"/>
      <c r="N43" s="3">
        <f t="shared" si="1"/>
        <v>0</v>
      </c>
      <c r="O43" s="3"/>
      <c r="P43" s="3">
        <f t="shared" si="4"/>
        <v>0</v>
      </c>
      <c r="Q43" s="2"/>
    </row>
    <row r="44" spans="2:17">
      <c r="B44" s="5">
        <f t="shared" si="3"/>
        <v>37</v>
      </c>
      <c r="C44" s="3">
        <v>24317095</v>
      </c>
      <c r="D44" s="2" t="s">
        <v>110</v>
      </c>
      <c r="E44" s="2" t="s">
        <v>111</v>
      </c>
      <c r="F44" s="2" t="s">
        <v>123</v>
      </c>
      <c r="G44" s="2" t="s">
        <v>198</v>
      </c>
      <c r="H44" s="2" t="s">
        <v>166</v>
      </c>
      <c r="I44" s="2" t="s">
        <v>199</v>
      </c>
      <c r="J44" s="3">
        <v>18</v>
      </c>
      <c r="K44" s="3">
        <f t="shared" si="0"/>
        <v>9</v>
      </c>
      <c r="L44" s="2" t="s">
        <v>200</v>
      </c>
      <c r="M44" s="3">
        <v>20</v>
      </c>
      <c r="N44" s="3">
        <f t="shared" si="1"/>
        <v>5</v>
      </c>
      <c r="O44" s="3">
        <v>2</v>
      </c>
      <c r="P44" s="3">
        <f t="shared" si="4"/>
        <v>16</v>
      </c>
      <c r="Q44" s="2"/>
    </row>
    <row r="45" spans="2:17">
      <c r="B45" s="5">
        <f t="shared" si="3"/>
        <v>38</v>
      </c>
      <c r="C45" s="3">
        <v>23610522</v>
      </c>
      <c r="D45" s="2" t="s">
        <v>112</v>
      </c>
      <c r="E45" s="2" t="s">
        <v>113</v>
      </c>
      <c r="F45" s="2" t="s">
        <v>123</v>
      </c>
      <c r="G45" s="2" t="s">
        <v>137</v>
      </c>
      <c r="H45" s="2" t="s">
        <v>138</v>
      </c>
      <c r="I45" s="2" t="s">
        <v>139</v>
      </c>
      <c r="J45" s="3">
        <v>14</v>
      </c>
      <c r="K45" s="3">
        <f t="shared" si="0"/>
        <v>7</v>
      </c>
      <c r="L45" s="2" t="s">
        <v>122</v>
      </c>
      <c r="M45" s="3">
        <v>20</v>
      </c>
      <c r="N45" s="3">
        <f t="shared" si="1"/>
        <v>5</v>
      </c>
      <c r="O45" s="3">
        <v>3</v>
      </c>
      <c r="P45" s="3">
        <f t="shared" si="4"/>
        <v>15</v>
      </c>
      <c r="Q45" s="2"/>
    </row>
    <row r="46" spans="2:17">
      <c r="B46" s="5">
        <f t="shared" si="3"/>
        <v>39</v>
      </c>
      <c r="C46" s="3">
        <v>24073300</v>
      </c>
      <c r="D46" s="2" t="s">
        <v>114</v>
      </c>
      <c r="E46" s="2" t="s">
        <v>115</v>
      </c>
      <c r="F46" s="2" t="s">
        <v>126</v>
      </c>
      <c r="G46" s="2" t="s">
        <v>162</v>
      </c>
      <c r="H46" s="2" t="s">
        <v>163</v>
      </c>
      <c r="I46" s="2" t="s">
        <v>164</v>
      </c>
      <c r="J46" s="3">
        <v>18</v>
      </c>
      <c r="K46" s="3">
        <f t="shared" si="0"/>
        <v>9</v>
      </c>
      <c r="L46" s="2" t="s">
        <v>122</v>
      </c>
      <c r="M46" s="3">
        <v>20</v>
      </c>
      <c r="N46" s="3">
        <f t="shared" si="1"/>
        <v>5</v>
      </c>
      <c r="O46" s="3">
        <v>3</v>
      </c>
      <c r="P46" s="3">
        <f t="shared" si="4"/>
        <v>17</v>
      </c>
      <c r="Q46" s="2"/>
    </row>
    <row r="47" spans="2:17">
      <c r="B47" s="5">
        <f t="shared" si="3"/>
        <v>40</v>
      </c>
      <c r="C47" s="3">
        <v>19693519</v>
      </c>
      <c r="D47" s="2" t="s">
        <v>116</v>
      </c>
      <c r="E47" s="2" t="s">
        <v>117</v>
      </c>
      <c r="F47" s="2" t="s">
        <v>123</v>
      </c>
      <c r="G47" s="2" t="s">
        <v>154</v>
      </c>
      <c r="H47" s="2" t="s">
        <v>155</v>
      </c>
      <c r="I47" s="2" t="s">
        <v>156</v>
      </c>
      <c r="J47" s="3">
        <v>18</v>
      </c>
      <c r="K47" s="3">
        <f t="shared" si="0"/>
        <v>9</v>
      </c>
      <c r="L47" s="2" t="s">
        <v>122</v>
      </c>
      <c r="M47" s="3">
        <v>20</v>
      </c>
      <c r="N47" s="3">
        <f t="shared" si="1"/>
        <v>5</v>
      </c>
      <c r="O47" s="3">
        <v>4</v>
      </c>
      <c r="P47" s="3">
        <f t="shared" si="4"/>
        <v>18</v>
      </c>
      <c r="Q47" s="2"/>
    </row>
  </sheetData>
  <mergeCells count="2">
    <mergeCell ref="B5:Q5"/>
    <mergeCell ref="B6:P6"/>
  </mergeCells>
  <pageMargins left="0.7" right="0.7" top="0.75" bottom="0.75" header="0.3" footer="0.3"/>
  <pageSetup paperSize="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UNE_EMPRESAS</dc:creator>
  <cp:lastModifiedBy>UNE_EMPRESAS</cp:lastModifiedBy>
  <cp:lastPrinted>2014-05-26T19:13:25Z</cp:lastPrinted>
  <dcterms:created xsi:type="dcterms:W3CDTF">2014-03-24T19:32:24Z</dcterms:created>
  <dcterms:modified xsi:type="dcterms:W3CDTF">2014-05-26T19:14:17Z</dcterms:modified>
</cp:coreProperties>
</file>