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8915" windowHeight="1179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O6" i="1"/>
  <c r="O13"/>
  <c r="O22"/>
  <c r="J6"/>
  <c r="J7"/>
  <c r="J8"/>
  <c r="O8" s="1"/>
  <c r="J9"/>
  <c r="J10"/>
  <c r="J11"/>
  <c r="J12"/>
  <c r="J13"/>
  <c r="J14"/>
  <c r="J15"/>
  <c r="J16"/>
  <c r="J17"/>
  <c r="J18"/>
  <c r="J19"/>
  <c r="J20"/>
  <c r="J21"/>
  <c r="J22"/>
  <c r="J23"/>
  <c r="J24"/>
  <c r="O24" s="1"/>
  <c r="J25"/>
  <c r="J26"/>
  <c r="J27"/>
  <c r="J28"/>
  <c r="J29"/>
  <c r="J30"/>
  <c r="J31"/>
  <c r="J32"/>
  <c r="J5"/>
  <c r="M6"/>
  <c r="M7"/>
  <c r="M8"/>
  <c r="M9"/>
  <c r="M10"/>
  <c r="M11"/>
  <c r="O11" s="1"/>
  <c r="M12"/>
  <c r="M13"/>
  <c r="M14"/>
  <c r="O14" s="1"/>
  <c r="M15"/>
  <c r="O15" s="1"/>
  <c r="M16"/>
  <c r="M17"/>
  <c r="M18"/>
  <c r="M19"/>
  <c r="M20"/>
  <c r="M21"/>
  <c r="M22"/>
  <c r="M23"/>
  <c r="O23" s="1"/>
  <c r="M24"/>
  <c r="M25"/>
  <c r="M26"/>
  <c r="M27"/>
  <c r="M28"/>
  <c r="M29"/>
  <c r="M30"/>
  <c r="M31"/>
  <c r="O31" s="1"/>
  <c r="M32"/>
  <c r="M5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O20" l="1"/>
  <c r="O32"/>
  <c r="O17"/>
  <c r="O5"/>
  <c r="O10"/>
  <c r="O12"/>
  <c r="O18"/>
  <c r="O25"/>
  <c r="O28"/>
  <c r="O27"/>
  <c r="O7"/>
  <c r="O30"/>
  <c r="O29"/>
  <c r="O19"/>
  <c r="O26"/>
  <c r="O21"/>
</calcChain>
</file>

<file path=xl/sharedStrings.xml><?xml version="1.0" encoding="utf-8"?>
<sst xmlns="http://schemas.openxmlformats.org/spreadsheetml/2006/main" count="198" uniqueCount="151">
  <si>
    <t>Tutores</t>
  </si>
  <si>
    <t>N°</t>
  </si>
  <si>
    <t>C.I. N°</t>
  </si>
  <si>
    <t xml:space="preserve">Apellidos y Nombres  </t>
  </si>
  <si>
    <t>Cond.</t>
  </si>
  <si>
    <t>Empresa</t>
  </si>
  <si>
    <t>Ubicación</t>
  </si>
  <si>
    <t>Empresarial</t>
  </si>
  <si>
    <t>Cal.</t>
  </si>
  <si>
    <t>Academico</t>
  </si>
  <si>
    <t>IFP</t>
  </si>
  <si>
    <t xml:space="preserve">Dirección de Escuela de Administración de Empresas de Turismo </t>
  </si>
  <si>
    <t>Pasantías Laborales Periodo 126 enero - abril  2013  (Pensum 1997)</t>
  </si>
  <si>
    <t>BARCO TABOADA</t>
  </si>
  <si>
    <t>KARIBEL</t>
  </si>
  <si>
    <t>BERRIO JULIO</t>
  </si>
  <si>
    <t>VERONICA</t>
  </si>
  <si>
    <t>CALLAOS CANELLA</t>
  </si>
  <si>
    <t>ALESSANDRA MARIA</t>
  </si>
  <si>
    <t>CAMPOS HUNG</t>
  </si>
  <si>
    <t>STEPHANIE ANDREINA</t>
  </si>
  <si>
    <t>CARRASCOSA FRANCO</t>
  </si>
  <si>
    <t>LAURA ISABEL</t>
  </si>
  <si>
    <t>CASTILLO VIERA</t>
  </si>
  <si>
    <t>GERALDINE ANERIAM</t>
  </si>
  <si>
    <t>CONTRERAS BRITO</t>
  </si>
  <si>
    <t>BEATRIZ ALEJANDRA</t>
  </si>
  <si>
    <t>CORREA QUINTERO</t>
  </si>
  <si>
    <t>ANDRES ALEJANDRO</t>
  </si>
  <si>
    <t>DEL CORRAL PAPPE</t>
  </si>
  <si>
    <t>DEBORAH ALEXANDRA</t>
  </si>
  <si>
    <t>DOMINGUEZ DA SILVA</t>
  </si>
  <si>
    <t>CAROLINA</t>
  </si>
  <si>
    <t>CLAUDIA FERNANDA</t>
  </si>
  <si>
    <t>ESPINOZA TORRES</t>
  </si>
  <si>
    <t>ISMAEL EDUARDO</t>
  </si>
  <si>
    <t>GARCIA VILCHEZ</t>
  </si>
  <si>
    <t>SUSANA CAROLINA</t>
  </si>
  <si>
    <t>GUANIPA URQUIA</t>
  </si>
  <si>
    <t>CARLOS ROMULO</t>
  </si>
  <si>
    <t>GUERRA PEREZ</t>
  </si>
  <si>
    <t>LORENA CRISTINA</t>
  </si>
  <si>
    <t>DOS SANTOS S.,</t>
  </si>
  <si>
    <t>SIMON</t>
  </si>
  <si>
    <t>MENDEZ CASTILLO</t>
  </si>
  <si>
    <t>KAREM VALENTINA</t>
  </si>
  <si>
    <t>MIBELLI RUSSIAN</t>
  </si>
  <si>
    <t>LUIS EDUARDO</t>
  </si>
  <si>
    <t>MONCADA ECHEVERRIA</t>
  </si>
  <si>
    <t>ANDREA FABIOLA</t>
  </si>
  <si>
    <t>OLIVARES</t>
  </si>
  <si>
    <t>MARIA VANESSA</t>
  </si>
  <si>
    <t>ORTEGA PUCHE</t>
  </si>
  <si>
    <t>ADA BEATRIZ</t>
  </si>
  <si>
    <t>RAMIREZ ARRIETTI</t>
  </si>
  <si>
    <t>LUIS ALBERTO</t>
  </si>
  <si>
    <t>RAMIREZ ATENCIO</t>
  </si>
  <si>
    <t>GERALDINE CAROLINA</t>
  </si>
  <si>
    <t>RODRIGUEZ CABEZA</t>
  </si>
  <si>
    <t>JUAN MANUEL</t>
  </si>
  <si>
    <t>RUGGIERO SEVERINO</t>
  </si>
  <si>
    <t xml:space="preserve">CARMEN </t>
  </si>
  <si>
    <t>SANCHEZ QUINTERO</t>
  </si>
  <si>
    <t>MARIEL ANDREINA</t>
  </si>
  <si>
    <t>SUAREZ BLANCO</t>
  </si>
  <si>
    <t>EVELYN COROMOTO</t>
  </si>
  <si>
    <t>TAPIA RODRIGUEZ</t>
  </si>
  <si>
    <t>ARISTIDES ANTONIO</t>
  </si>
  <si>
    <t>P</t>
  </si>
  <si>
    <t>Air Frace C.A.</t>
  </si>
  <si>
    <t>Parque Cristal</t>
  </si>
  <si>
    <t>Lic. Pedro Peña</t>
  </si>
  <si>
    <t>Mundo Destiny Travel C.A.</t>
  </si>
  <si>
    <t>La Lagunita</t>
  </si>
  <si>
    <t>Fiorella Bishop A.,</t>
  </si>
  <si>
    <t>p</t>
  </si>
  <si>
    <t>AS e/ent, c.a.</t>
  </si>
  <si>
    <t>Bello Monte</t>
  </si>
  <si>
    <t>Ana María Sully</t>
  </si>
  <si>
    <t>Chuao</t>
  </si>
  <si>
    <t>Gladys Barrios</t>
  </si>
  <si>
    <t>E</t>
  </si>
  <si>
    <t xml:space="preserve">Distribuidora Hilo del Manantial 2009, C.A. </t>
  </si>
  <si>
    <t>Eurobuilding Hotel &amp; Suites Caracas</t>
  </si>
  <si>
    <t>Mistral Tours C.A.</t>
  </si>
  <si>
    <t>Los Palos Grandes</t>
  </si>
  <si>
    <t>Francoise L., Horore</t>
  </si>
  <si>
    <t>Opvision C.A.</t>
  </si>
  <si>
    <t>Dra. Angie Larrauri</t>
  </si>
  <si>
    <t>Inversiones 103 C.A.</t>
  </si>
  <si>
    <t>La Trinidad</t>
  </si>
  <si>
    <t>Pierina Achram</t>
  </si>
  <si>
    <t>ALGO MÁS QUE EVENTOS C.A.</t>
  </si>
  <si>
    <t>Las Mercedes</t>
  </si>
  <si>
    <t>Lic. Oscar Leal M.,</t>
  </si>
  <si>
    <t>Turismo Maso Internacional C.A.</t>
  </si>
  <si>
    <t>C.C. Vizcaya</t>
  </si>
  <si>
    <t>Marisol Caetano</t>
  </si>
  <si>
    <t xml:space="preserve">Cándido Pérez </t>
  </si>
  <si>
    <t>Délika Patas Adriana C.A.</t>
  </si>
  <si>
    <t>Mario Del Giudice</t>
  </si>
  <si>
    <t>Cándido Pérez</t>
  </si>
  <si>
    <t xml:space="preserve">GOTO VENEZUELA </t>
  </si>
  <si>
    <t>Lic. Alejandro Abreu C.,</t>
  </si>
  <si>
    <t xml:space="preserve">Inmaculada Carpi </t>
  </si>
  <si>
    <t>Delfino Tours,C.A.</t>
  </si>
  <si>
    <t>Chacao</t>
  </si>
  <si>
    <t>Juan Avalos</t>
  </si>
  <si>
    <t>ADVANTEL C.A.</t>
  </si>
  <si>
    <t>Alberto Abouganem</t>
  </si>
  <si>
    <t>INVERSIONES PRI 33, C.A.</t>
  </si>
  <si>
    <t>Centro Plaza</t>
  </si>
  <si>
    <t>Victor D., Priwin C.,</t>
  </si>
  <si>
    <t>Mariana Gómez</t>
  </si>
  <si>
    <t>Sebastíano Ruggíero Asesor de Seguros</t>
  </si>
  <si>
    <t>La Urbina</t>
  </si>
  <si>
    <t>Sebastían Ruggiero</t>
  </si>
  <si>
    <t xml:space="preserve">Gomaplast 1, C.A. </t>
  </si>
  <si>
    <t>Boleíta Norte</t>
  </si>
  <si>
    <t>Pedro L., Ramírez C.,</t>
  </si>
  <si>
    <t xml:space="preserve">Odontología Integral </t>
  </si>
  <si>
    <t>El Marquez</t>
  </si>
  <si>
    <t>Dra. Amanda Silva F.,</t>
  </si>
  <si>
    <t>Jon Aranguren</t>
  </si>
  <si>
    <t>DGC Publicidad C.A.</t>
  </si>
  <si>
    <t>Ave. Lecuna</t>
  </si>
  <si>
    <t>Teodocio Vargas</t>
  </si>
  <si>
    <t>Dulce Urdaneta</t>
  </si>
  <si>
    <t>José Toledo</t>
  </si>
  <si>
    <t>San Agustin</t>
  </si>
  <si>
    <t>Loissinet Rodríguez</t>
  </si>
  <si>
    <t>Lorena Irigoyen</t>
  </si>
  <si>
    <t>Hotel Avila</t>
  </si>
  <si>
    <t>San Bernardino</t>
  </si>
  <si>
    <t>LEGENDSOFT c.a.</t>
  </si>
  <si>
    <t>Susana López</t>
  </si>
  <si>
    <r>
      <t>Mariana Gómez</t>
    </r>
    <r>
      <rPr>
        <sz val="11"/>
        <color rgb="FFFF0000"/>
        <rFont val="Calibri"/>
        <family val="2"/>
        <scheme val="minor"/>
      </rPr>
      <t>*</t>
    </r>
  </si>
  <si>
    <r>
      <t>Mariana Gomez</t>
    </r>
    <r>
      <rPr>
        <sz val="11"/>
        <color rgb="FFFF0000"/>
        <rFont val="Calibri"/>
        <family val="2"/>
        <scheme val="minor"/>
      </rPr>
      <t>*</t>
    </r>
  </si>
  <si>
    <t>Jenitksa Salas</t>
  </si>
  <si>
    <t>GRAND PRIX TOURS C.A.</t>
  </si>
  <si>
    <t>Sta. Paula</t>
  </si>
  <si>
    <t>Carmelo Trimarchi</t>
  </si>
  <si>
    <t>Carlos Martinez</t>
  </si>
  <si>
    <t>Carlos Vega</t>
  </si>
  <si>
    <t>Total</t>
  </si>
  <si>
    <t>Daniel Duran</t>
  </si>
  <si>
    <t>UNE</t>
  </si>
  <si>
    <t>Los Naranjos</t>
  </si>
  <si>
    <t>Marianela Lum</t>
  </si>
  <si>
    <t>MARGULIS G.,</t>
  </si>
  <si>
    <t>RETIRADA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</si>
</sst>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9" fontId="1" fillId="0" borderId="0" xfId="0" applyNumberFormat="1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view="pageBreakPreview" topLeftCell="C1" zoomScale="60" zoomScaleNormal="100" workbookViewId="0">
      <selection activeCell="H37" sqref="H37"/>
    </sheetView>
  </sheetViews>
  <sheetFormatPr baseColWidth="10" defaultRowHeight="15"/>
  <cols>
    <col min="1" max="1" width="4.140625" customWidth="1"/>
    <col min="3" max="3" width="22" customWidth="1"/>
    <col min="4" max="4" width="20.5703125" customWidth="1"/>
    <col min="5" max="5" width="5.85546875" customWidth="1"/>
    <col min="6" max="6" width="38" customWidth="1"/>
    <col min="7" max="7" width="16.7109375" customWidth="1"/>
    <col min="8" max="8" width="21.28515625" customWidth="1"/>
    <col min="9" max="9" width="4.42578125" customWidth="1"/>
    <col min="10" max="10" width="5.42578125" customWidth="1"/>
    <col min="11" max="11" width="17" customWidth="1"/>
    <col min="12" max="12" width="5.140625" customWidth="1"/>
    <col min="13" max="13" width="5.42578125" customWidth="1"/>
    <col min="14" max="14" width="4.85546875" customWidth="1"/>
    <col min="15" max="15" width="6.28515625" customWidth="1"/>
  </cols>
  <sheetData>
    <row r="1" spans="1:15">
      <c r="A1" s="14" t="s">
        <v>12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>
      <c r="A2" s="14" t="s">
        <v>11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>
      <c r="H3" s="1" t="s">
        <v>0</v>
      </c>
    </row>
    <row r="4" spans="1:15">
      <c r="A4" s="1" t="s">
        <v>1</v>
      </c>
      <c r="B4" s="1" t="s">
        <v>2</v>
      </c>
      <c r="C4" s="14" t="s">
        <v>3</v>
      </c>
      <c r="D4" s="14"/>
      <c r="E4" s="1" t="s">
        <v>4</v>
      </c>
      <c r="F4" s="5" t="s">
        <v>5</v>
      </c>
      <c r="G4" s="1" t="s">
        <v>6</v>
      </c>
      <c r="H4" s="1" t="s">
        <v>7</v>
      </c>
      <c r="I4" s="1" t="s">
        <v>8</v>
      </c>
      <c r="J4" s="2">
        <v>0.5</v>
      </c>
      <c r="K4" s="1" t="s">
        <v>9</v>
      </c>
      <c r="L4" s="1" t="s">
        <v>8</v>
      </c>
      <c r="M4" s="2">
        <v>0.25</v>
      </c>
      <c r="N4" s="1" t="s">
        <v>10</v>
      </c>
      <c r="O4" s="2" t="s">
        <v>144</v>
      </c>
    </row>
    <row r="5" spans="1:15">
      <c r="A5">
        <v>1</v>
      </c>
      <c r="B5" s="3">
        <v>19967628</v>
      </c>
      <c r="C5" t="s">
        <v>13</v>
      </c>
      <c r="D5" t="s">
        <v>14</v>
      </c>
      <c r="E5" s="4" t="s">
        <v>68</v>
      </c>
      <c r="F5" t="s">
        <v>76</v>
      </c>
      <c r="G5" t="s">
        <v>77</v>
      </c>
      <c r="H5" t="s">
        <v>78</v>
      </c>
      <c r="I5">
        <v>18</v>
      </c>
      <c r="J5" s="6">
        <f>I5*50%</f>
        <v>9</v>
      </c>
      <c r="K5" t="s">
        <v>143</v>
      </c>
      <c r="L5">
        <v>19</v>
      </c>
      <c r="M5" s="4">
        <f>L5*25%</f>
        <v>4.75</v>
      </c>
      <c r="N5">
        <v>3.44</v>
      </c>
      <c r="O5" s="7">
        <f>J5+M5+N5</f>
        <v>17.190000000000001</v>
      </c>
    </row>
    <row r="6" spans="1:15">
      <c r="A6">
        <f>A5+1</f>
        <v>2</v>
      </c>
      <c r="B6" s="3">
        <v>20363134</v>
      </c>
      <c r="C6" t="s">
        <v>15</v>
      </c>
      <c r="D6" t="s">
        <v>16</v>
      </c>
      <c r="E6" s="4"/>
      <c r="F6" s="8" t="s">
        <v>150</v>
      </c>
      <c r="J6" s="6">
        <f t="shared" ref="J6:J32" si="0">I6*50%</f>
        <v>0</v>
      </c>
      <c r="M6" s="4">
        <f t="shared" ref="M6:M32" si="1">L6*25%</f>
        <v>0</v>
      </c>
      <c r="O6" s="7">
        <f t="shared" ref="O6:O32" si="2">J6+M6+N6</f>
        <v>0</v>
      </c>
    </row>
    <row r="7" spans="1:15">
      <c r="A7">
        <f t="shared" ref="A7:A32" si="3">A6+1</f>
        <v>3</v>
      </c>
      <c r="B7" s="3">
        <v>18941297</v>
      </c>
      <c r="C7" t="s">
        <v>17</v>
      </c>
      <c r="D7" t="s">
        <v>18</v>
      </c>
      <c r="E7" s="4" t="s">
        <v>81</v>
      </c>
      <c r="F7" t="s">
        <v>99</v>
      </c>
      <c r="G7" t="s">
        <v>93</v>
      </c>
      <c r="H7" t="s">
        <v>100</v>
      </c>
      <c r="I7">
        <v>20</v>
      </c>
      <c r="J7" s="6">
        <f t="shared" si="0"/>
        <v>10</v>
      </c>
      <c r="K7" t="s">
        <v>101</v>
      </c>
      <c r="L7">
        <v>20</v>
      </c>
      <c r="M7" s="4">
        <f t="shared" si="1"/>
        <v>5</v>
      </c>
      <c r="N7">
        <v>4.22</v>
      </c>
      <c r="O7" s="7">
        <f t="shared" si="2"/>
        <v>19.22</v>
      </c>
    </row>
    <row r="8" spans="1:15">
      <c r="A8">
        <f t="shared" si="3"/>
        <v>4</v>
      </c>
      <c r="B8" s="3">
        <v>20652926</v>
      </c>
      <c r="C8" t="s">
        <v>19</v>
      </c>
      <c r="D8" t="s">
        <v>20</v>
      </c>
      <c r="E8" s="4" t="s">
        <v>81</v>
      </c>
      <c r="F8" t="s">
        <v>105</v>
      </c>
      <c r="G8" t="s">
        <v>106</v>
      </c>
      <c r="H8" t="s">
        <v>127</v>
      </c>
      <c r="I8">
        <v>20</v>
      </c>
      <c r="J8" s="6">
        <f t="shared" si="0"/>
        <v>10</v>
      </c>
      <c r="K8" t="s">
        <v>107</v>
      </c>
      <c r="L8">
        <v>20</v>
      </c>
      <c r="M8" s="4">
        <f t="shared" si="1"/>
        <v>5</v>
      </c>
      <c r="N8">
        <v>3.77</v>
      </c>
      <c r="O8" s="7">
        <f t="shared" si="2"/>
        <v>18.77</v>
      </c>
    </row>
    <row r="9" spans="1:15">
      <c r="A9">
        <f t="shared" si="3"/>
        <v>5</v>
      </c>
      <c r="B9" s="3">
        <v>21291351</v>
      </c>
      <c r="C9" t="s">
        <v>21</v>
      </c>
      <c r="D9" t="s">
        <v>22</v>
      </c>
      <c r="E9" s="4" t="s">
        <v>68</v>
      </c>
      <c r="F9" t="s">
        <v>139</v>
      </c>
      <c r="G9" t="s">
        <v>140</v>
      </c>
      <c r="H9" t="s">
        <v>141</v>
      </c>
      <c r="J9" s="6">
        <f t="shared" si="0"/>
        <v>0</v>
      </c>
      <c r="K9" t="s">
        <v>142</v>
      </c>
      <c r="L9">
        <v>19</v>
      </c>
      <c r="M9" s="4">
        <f t="shared" si="1"/>
        <v>4.75</v>
      </c>
      <c r="N9">
        <v>3.18</v>
      </c>
      <c r="O9" s="7">
        <v>10</v>
      </c>
    </row>
    <row r="10" spans="1:15">
      <c r="A10">
        <f t="shared" si="3"/>
        <v>6</v>
      </c>
      <c r="B10" s="3">
        <v>21014892</v>
      </c>
      <c r="C10" t="s">
        <v>23</v>
      </c>
      <c r="D10" t="s">
        <v>24</v>
      </c>
      <c r="E10" s="4" t="s">
        <v>75</v>
      </c>
      <c r="F10" t="s">
        <v>76</v>
      </c>
      <c r="G10" t="s">
        <v>77</v>
      </c>
      <c r="H10" t="s">
        <v>78</v>
      </c>
      <c r="I10">
        <v>18</v>
      </c>
      <c r="J10" s="6">
        <f t="shared" si="0"/>
        <v>9</v>
      </c>
      <c r="K10" t="s">
        <v>143</v>
      </c>
      <c r="L10">
        <v>19</v>
      </c>
      <c r="M10" s="4">
        <f t="shared" si="1"/>
        <v>4.75</v>
      </c>
      <c r="N10">
        <v>4.29</v>
      </c>
      <c r="O10" s="7">
        <f t="shared" si="2"/>
        <v>18.04</v>
      </c>
    </row>
    <row r="11" spans="1:15">
      <c r="A11">
        <f t="shared" si="3"/>
        <v>7</v>
      </c>
      <c r="B11" s="3">
        <v>19775411</v>
      </c>
      <c r="C11" t="s">
        <v>25</v>
      </c>
      <c r="D11" t="s">
        <v>26</v>
      </c>
      <c r="E11" s="4" t="s">
        <v>68</v>
      </c>
      <c r="F11" t="s">
        <v>83</v>
      </c>
      <c r="G11" t="s">
        <v>79</v>
      </c>
      <c r="H11" t="s">
        <v>80</v>
      </c>
      <c r="I11">
        <v>16</v>
      </c>
      <c r="J11" s="6">
        <f t="shared" si="0"/>
        <v>8</v>
      </c>
      <c r="K11" t="s">
        <v>123</v>
      </c>
      <c r="L11">
        <v>20</v>
      </c>
      <c r="M11" s="4">
        <f t="shared" si="1"/>
        <v>5</v>
      </c>
      <c r="N11">
        <v>4.49</v>
      </c>
      <c r="O11" s="7">
        <f t="shared" si="2"/>
        <v>17.490000000000002</v>
      </c>
    </row>
    <row r="12" spans="1:15">
      <c r="A12">
        <f t="shared" si="3"/>
        <v>8</v>
      </c>
      <c r="B12" s="3">
        <v>19242729</v>
      </c>
      <c r="C12" t="s">
        <v>27</v>
      </c>
      <c r="D12" t="s">
        <v>28</v>
      </c>
      <c r="E12" s="4" t="s">
        <v>81</v>
      </c>
      <c r="F12" t="s">
        <v>87</v>
      </c>
      <c r="G12" t="s">
        <v>73</v>
      </c>
      <c r="H12" t="s">
        <v>88</v>
      </c>
      <c r="I12">
        <v>19</v>
      </c>
      <c r="J12" s="6">
        <f t="shared" si="0"/>
        <v>9.5</v>
      </c>
      <c r="K12" t="s">
        <v>138</v>
      </c>
      <c r="L12">
        <v>20</v>
      </c>
      <c r="M12" s="4">
        <f t="shared" si="1"/>
        <v>5</v>
      </c>
      <c r="N12">
        <v>3.26</v>
      </c>
      <c r="O12" s="7">
        <f t="shared" si="2"/>
        <v>17.759999999999998</v>
      </c>
    </row>
    <row r="13" spans="1:15">
      <c r="A13">
        <f t="shared" si="3"/>
        <v>9</v>
      </c>
      <c r="B13" s="3">
        <v>21016700</v>
      </c>
      <c r="C13" t="s">
        <v>29</v>
      </c>
      <c r="D13" t="s">
        <v>30</v>
      </c>
      <c r="E13" s="4"/>
      <c r="F13" s="8" t="s">
        <v>150</v>
      </c>
      <c r="J13" s="6">
        <f t="shared" si="0"/>
        <v>0</v>
      </c>
      <c r="M13" s="4">
        <f t="shared" si="1"/>
        <v>0</v>
      </c>
      <c r="O13" s="7">
        <f t="shared" si="2"/>
        <v>0</v>
      </c>
    </row>
    <row r="14" spans="1:15">
      <c r="A14">
        <f t="shared" si="3"/>
        <v>10</v>
      </c>
      <c r="B14" s="3">
        <v>20027909</v>
      </c>
      <c r="C14" t="s">
        <v>31</v>
      </c>
      <c r="D14" t="s">
        <v>32</v>
      </c>
      <c r="E14" s="4" t="s">
        <v>81</v>
      </c>
      <c r="F14" t="s">
        <v>120</v>
      </c>
      <c r="G14" t="s">
        <v>121</v>
      </c>
      <c r="H14" t="s">
        <v>122</v>
      </c>
      <c r="I14">
        <v>20</v>
      </c>
      <c r="J14" s="6">
        <f t="shared" si="0"/>
        <v>10</v>
      </c>
      <c r="K14" t="s">
        <v>113</v>
      </c>
      <c r="L14">
        <v>20</v>
      </c>
      <c r="M14" s="4">
        <f t="shared" si="1"/>
        <v>5</v>
      </c>
      <c r="N14">
        <v>3.42</v>
      </c>
      <c r="O14" s="7">
        <f t="shared" si="2"/>
        <v>18.420000000000002</v>
      </c>
    </row>
    <row r="15" spans="1:15">
      <c r="A15">
        <f t="shared" si="3"/>
        <v>11</v>
      </c>
      <c r="B15" s="3">
        <v>19242792</v>
      </c>
      <c r="C15" t="s">
        <v>42</v>
      </c>
      <c r="D15" t="s">
        <v>33</v>
      </c>
      <c r="E15" s="4" t="s">
        <v>81</v>
      </c>
      <c r="F15" t="s">
        <v>102</v>
      </c>
      <c r="G15" t="s">
        <v>73</v>
      </c>
      <c r="H15" t="s">
        <v>103</v>
      </c>
      <c r="I15">
        <v>20</v>
      </c>
      <c r="J15" s="6">
        <f t="shared" si="0"/>
        <v>10</v>
      </c>
      <c r="K15" t="s">
        <v>104</v>
      </c>
      <c r="L15">
        <v>20</v>
      </c>
      <c r="M15" s="4">
        <f t="shared" si="1"/>
        <v>5</v>
      </c>
      <c r="N15">
        <v>3.78</v>
      </c>
      <c r="O15" s="7">
        <f t="shared" si="2"/>
        <v>18.78</v>
      </c>
    </row>
    <row r="16" spans="1:15" s="9" customFormat="1">
      <c r="A16" s="9">
        <f t="shared" si="3"/>
        <v>12</v>
      </c>
      <c r="B16" s="10">
        <v>15679446</v>
      </c>
      <c r="C16" s="9" t="s">
        <v>34</v>
      </c>
      <c r="D16" s="9" t="s">
        <v>35</v>
      </c>
      <c r="E16" s="11" t="s">
        <v>68</v>
      </c>
      <c r="F16" s="9" t="s">
        <v>132</v>
      </c>
      <c r="G16" s="9" t="s">
        <v>133</v>
      </c>
      <c r="H16" s="9" t="s">
        <v>145</v>
      </c>
      <c r="J16" s="12">
        <f t="shared" si="0"/>
        <v>0</v>
      </c>
      <c r="K16" s="9" t="s">
        <v>107</v>
      </c>
      <c r="L16" s="9">
        <v>20</v>
      </c>
      <c r="M16" s="11">
        <f t="shared" si="1"/>
        <v>5</v>
      </c>
      <c r="N16" s="9">
        <v>3.84</v>
      </c>
      <c r="O16" s="13">
        <v>10</v>
      </c>
    </row>
    <row r="17" spans="1:15">
      <c r="A17">
        <f t="shared" si="3"/>
        <v>13</v>
      </c>
      <c r="B17" s="3">
        <v>17922610</v>
      </c>
      <c r="C17" t="s">
        <v>36</v>
      </c>
      <c r="D17" t="s">
        <v>37</v>
      </c>
      <c r="E17" s="4" t="s">
        <v>81</v>
      </c>
      <c r="F17" t="s">
        <v>108</v>
      </c>
      <c r="G17" t="s">
        <v>79</v>
      </c>
      <c r="H17" t="s">
        <v>109</v>
      </c>
      <c r="I17">
        <v>20</v>
      </c>
      <c r="J17" s="6">
        <f t="shared" si="0"/>
        <v>10</v>
      </c>
      <c r="K17" t="s">
        <v>107</v>
      </c>
      <c r="L17">
        <v>20</v>
      </c>
      <c r="M17" s="4">
        <f t="shared" si="1"/>
        <v>5</v>
      </c>
      <c r="N17">
        <v>3.6</v>
      </c>
      <c r="O17" s="7">
        <f t="shared" si="2"/>
        <v>18.600000000000001</v>
      </c>
    </row>
    <row r="18" spans="1:15">
      <c r="A18">
        <f t="shared" si="3"/>
        <v>14</v>
      </c>
      <c r="B18" s="3">
        <v>16954698</v>
      </c>
      <c r="C18" t="s">
        <v>38</v>
      </c>
      <c r="D18" t="s">
        <v>39</v>
      </c>
      <c r="E18" s="4" t="s">
        <v>81</v>
      </c>
      <c r="F18" t="s">
        <v>84</v>
      </c>
      <c r="G18" t="s">
        <v>85</v>
      </c>
      <c r="H18" t="s">
        <v>86</v>
      </c>
      <c r="I18">
        <v>17</v>
      </c>
      <c r="J18" s="6">
        <f t="shared" si="0"/>
        <v>8.5</v>
      </c>
      <c r="K18" t="s">
        <v>138</v>
      </c>
      <c r="L18">
        <v>20</v>
      </c>
      <c r="M18" s="4">
        <f t="shared" si="1"/>
        <v>5</v>
      </c>
      <c r="N18">
        <v>4.07</v>
      </c>
      <c r="O18" s="7">
        <f t="shared" si="2"/>
        <v>17.57</v>
      </c>
    </row>
    <row r="19" spans="1:15">
      <c r="A19">
        <f t="shared" si="3"/>
        <v>15</v>
      </c>
      <c r="B19" s="3">
        <v>20492184</v>
      </c>
      <c r="C19" t="s">
        <v>40</v>
      </c>
      <c r="D19" t="s">
        <v>41</v>
      </c>
      <c r="E19" s="4"/>
      <c r="F19" t="s">
        <v>146</v>
      </c>
      <c r="G19" t="s">
        <v>147</v>
      </c>
      <c r="H19" t="s">
        <v>148</v>
      </c>
      <c r="I19">
        <v>20</v>
      </c>
      <c r="J19" s="6">
        <f t="shared" si="0"/>
        <v>10</v>
      </c>
      <c r="K19" t="s">
        <v>148</v>
      </c>
      <c r="L19">
        <v>20</v>
      </c>
      <c r="M19" s="4">
        <f t="shared" si="1"/>
        <v>5</v>
      </c>
      <c r="N19">
        <v>3.58</v>
      </c>
      <c r="O19" s="7">
        <f t="shared" si="2"/>
        <v>18.579999999999998</v>
      </c>
    </row>
    <row r="20" spans="1:15" s="9" customFormat="1">
      <c r="A20" s="9">
        <f t="shared" si="3"/>
        <v>16</v>
      </c>
      <c r="B20" s="10">
        <v>18942919</v>
      </c>
      <c r="C20" s="9" t="s">
        <v>149</v>
      </c>
      <c r="D20" s="9" t="s">
        <v>43</v>
      </c>
      <c r="E20" s="11" t="s">
        <v>81</v>
      </c>
      <c r="F20" s="9" t="s">
        <v>110</v>
      </c>
      <c r="G20" s="9" t="s">
        <v>111</v>
      </c>
      <c r="H20" s="9" t="s">
        <v>112</v>
      </c>
      <c r="I20" s="9">
        <v>18</v>
      </c>
      <c r="J20" s="12">
        <f t="shared" si="0"/>
        <v>9</v>
      </c>
      <c r="K20" s="9" t="s">
        <v>113</v>
      </c>
      <c r="L20" s="9">
        <v>20</v>
      </c>
      <c r="M20" s="11">
        <f t="shared" si="1"/>
        <v>5</v>
      </c>
      <c r="N20" s="9">
        <v>2.89</v>
      </c>
      <c r="O20" s="12">
        <f t="shared" si="2"/>
        <v>16.89</v>
      </c>
    </row>
    <row r="21" spans="1:15">
      <c r="A21">
        <f t="shared" si="3"/>
        <v>17</v>
      </c>
      <c r="B21" s="3">
        <v>18942822</v>
      </c>
      <c r="C21" t="s">
        <v>44</v>
      </c>
      <c r="D21" t="s">
        <v>45</v>
      </c>
      <c r="E21" s="4" t="s">
        <v>68</v>
      </c>
      <c r="F21" t="s">
        <v>83</v>
      </c>
      <c r="G21" t="s">
        <v>79</v>
      </c>
      <c r="H21" t="s">
        <v>128</v>
      </c>
      <c r="I21">
        <v>19</v>
      </c>
      <c r="J21" s="6">
        <f t="shared" si="0"/>
        <v>9.5</v>
      </c>
      <c r="K21" t="s">
        <v>123</v>
      </c>
      <c r="L21">
        <v>18</v>
      </c>
      <c r="M21" s="4">
        <f t="shared" si="1"/>
        <v>4.5</v>
      </c>
      <c r="N21">
        <v>3.71</v>
      </c>
      <c r="O21" s="7">
        <f t="shared" si="2"/>
        <v>17.71</v>
      </c>
    </row>
    <row r="22" spans="1:15" s="9" customFormat="1">
      <c r="A22" s="9">
        <f t="shared" si="3"/>
        <v>18</v>
      </c>
      <c r="B22" s="10">
        <v>16460318</v>
      </c>
      <c r="C22" s="9" t="s">
        <v>46</v>
      </c>
      <c r="D22" s="9" t="s">
        <v>47</v>
      </c>
      <c r="E22" s="11" t="s">
        <v>68</v>
      </c>
      <c r="J22" s="12">
        <f t="shared" si="0"/>
        <v>0</v>
      </c>
      <c r="M22" s="11">
        <f t="shared" si="1"/>
        <v>0</v>
      </c>
      <c r="N22" s="9">
        <v>3.58</v>
      </c>
      <c r="O22" s="13">
        <f t="shared" si="2"/>
        <v>3.58</v>
      </c>
    </row>
    <row r="23" spans="1:15">
      <c r="A23">
        <f t="shared" si="3"/>
        <v>19</v>
      </c>
      <c r="B23" s="3">
        <v>21481642</v>
      </c>
      <c r="C23" t="s">
        <v>48</v>
      </c>
      <c r="D23" t="s">
        <v>49</v>
      </c>
      <c r="E23" s="4" t="s">
        <v>68</v>
      </c>
      <c r="F23" t="s">
        <v>69</v>
      </c>
      <c r="G23" t="s">
        <v>70</v>
      </c>
      <c r="H23" t="s">
        <v>71</v>
      </c>
      <c r="I23">
        <v>19</v>
      </c>
      <c r="J23" s="6">
        <f t="shared" si="0"/>
        <v>9.5</v>
      </c>
      <c r="K23" t="s">
        <v>137</v>
      </c>
      <c r="L23">
        <v>20</v>
      </c>
      <c r="M23" s="4">
        <f t="shared" si="1"/>
        <v>5</v>
      </c>
      <c r="N23">
        <v>4.04</v>
      </c>
      <c r="O23" s="7">
        <f t="shared" si="2"/>
        <v>18.54</v>
      </c>
    </row>
    <row r="24" spans="1:15">
      <c r="A24">
        <f t="shared" si="3"/>
        <v>20</v>
      </c>
      <c r="B24" s="3">
        <v>19740098</v>
      </c>
      <c r="C24" t="s">
        <v>50</v>
      </c>
      <c r="D24" t="s">
        <v>51</v>
      </c>
      <c r="E24" s="4" t="s">
        <v>81</v>
      </c>
      <c r="F24" t="s">
        <v>89</v>
      </c>
      <c r="G24" t="s">
        <v>90</v>
      </c>
      <c r="H24" t="s">
        <v>91</v>
      </c>
      <c r="I24">
        <v>20</v>
      </c>
      <c r="J24" s="6">
        <f t="shared" si="0"/>
        <v>10</v>
      </c>
      <c r="K24" t="s">
        <v>138</v>
      </c>
      <c r="L24">
        <v>20</v>
      </c>
      <c r="M24" s="4">
        <f t="shared" si="1"/>
        <v>5</v>
      </c>
      <c r="N24">
        <v>3.99</v>
      </c>
      <c r="O24" s="7">
        <f t="shared" si="2"/>
        <v>18.990000000000002</v>
      </c>
    </row>
    <row r="25" spans="1:15">
      <c r="A25">
        <f t="shared" si="3"/>
        <v>21</v>
      </c>
      <c r="B25" s="3">
        <v>21015632</v>
      </c>
      <c r="C25" t="s">
        <v>52</v>
      </c>
      <c r="D25" t="s">
        <v>53</v>
      </c>
      <c r="E25" s="4" t="s">
        <v>81</v>
      </c>
      <c r="F25" t="s">
        <v>92</v>
      </c>
      <c r="G25" t="s">
        <v>93</v>
      </c>
      <c r="H25" t="s">
        <v>94</v>
      </c>
      <c r="I25">
        <v>16</v>
      </c>
      <c r="J25" s="6">
        <f t="shared" si="0"/>
        <v>8</v>
      </c>
      <c r="K25" t="s">
        <v>138</v>
      </c>
      <c r="L25">
        <v>20</v>
      </c>
      <c r="M25" s="4">
        <f t="shared" si="1"/>
        <v>5</v>
      </c>
      <c r="N25">
        <v>4.0199999999999996</v>
      </c>
      <c r="O25" s="7">
        <f t="shared" si="2"/>
        <v>17.02</v>
      </c>
    </row>
    <row r="26" spans="1:15">
      <c r="A26">
        <f t="shared" si="3"/>
        <v>22</v>
      </c>
      <c r="B26" s="3">
        <v>17401947</v>
      </c>
      <c r="C26" t="s">
        <v>54</v>
      </c>
      <c r="D26" t="s">
        <v>55</v>
      </c>
      <c r="E26" s="4" t="s">
        <v>81</v>
      </c>
      <c r="F26" t="s">
        <v>117</v>
      </c>
      <c r="G26" t="s">
        <v>118</v>
      </c>
      <c r="H26" t="s">
        <v>119</v>
      </c>
      <c r="I26">
        <v>20</v>
      </c>
      <c r="J26" s="6">
        <f t="shared" si="0"/>
        <v>10</v>
      </c>
      <c r="K26" t="s">
        <v>113</v>
      </c>
      <c r="L26">
        <v>20</v>
      </c>
      <c r="M26" s="4">
        <f t="shared" si="1"/>
        <v>5</v>
      </c>
      <c r="N26">
        <v>5</v>
      </c>
      <c r="O26" s="7">
        <f t="shared" si="2"/>
        <v>20</v>
      </c>
    </row>
    <row r="27" spans="1:15">
      <c r="A27">
        <f t="shared" si="3"/>
        <v>23</v>
      </c>
      <c r="B27" s="3">
        <v>19335393</v>
      </c>
      <c r="C27" t="s">
        <v>56</v>
      </c>
      <c r="D27" t="s">
        <v>57</v>
      </c>
      <c r="E27" s="4" t="s">
        <v>68</v>
      </c>
      <c r="F27" t="s">
        <v>95</v>
      </c>
      <c r="G27" t="s">
        <v>96</v>
      </c>
      <c r="H27" t="s">
        <v>97</v>
      </c>
      <c r="I27">
        <v>18</v>
      </c>
      <c r="J27" s="6">
        <f t="shared" si="0"/>
        <v>9</v>
      </c>
      <c r="K27" t="s">
        <v>98</v>
      </c>
      <c r="L27">
        <v>19</v>
      </c>
      <c r="M27" s="4">
        <f t="shared" si="1"/>
        <v>4.75</v>
      </c>
      <c r="N27">
        <v>3.62</v>
      </c>
      <c r="O27" s="7">
        <f t="shared" si="2"/>
        <v>17.37</v>
      </c>
    </row>
    <row r="28" spans="1:15">
      <c r="A28">
        <f t="shared" si="3"/>
        <v>24</v>
      </c>
      <c r="B28" s="3">
        <v>16301331</v>
      </c>
      <c r="C28" t="s">
        <v>58</v>
      </c>
      <c r="D28" t="s">
        <v>59</v>
      </c>
      <c r="E28" s="4" t="s">
        <v>68</v>
      </c>
      <c r="F28" t="s">
        <v>124</v>
      </c>
      <c r="G28" t="s">
        <v>125</v>
      </c>
      <c r="H28" t="s">
        <v>126</v>
      </c>
      <c r="I28">
        <v>20</v>
      </c>
      <c r="J28" s="6">
        <f t="shared" si="0"/>
        <v>10</v>
      </c>
      <c r="K28" t="s">
        <v>131</v>
      </c>
      <c r="L28">
        <v>20</v>
      </c>
      <c r="M28" s="4">
        <f t="shared" si="1"/>
        <v>5</v>
      </c>
      <c r="N28">
        <v>3.61</v>
      </c>
      <c r="O28" s="7">
        <f t="shared" si="2"/>
        <v>18.61</v>
      </c>
    </row>
    <row r="29" spans="1:15">
      <c r="A29">
        <f t="shared" si="3"/>
        <v>25</v>
      </c>
      <c r="B29" s="3">
        <v>18587789</v>
      </c>
      <c r="C29" t="s">
        <v>60</v>
      </c>
      <c r="D29" t="s">
        <v>61</v>
      </c>
      <c r="E29" s="4" t="s">
        <v>81</v>
      </c>
      <c r="F29" t="s">
        <v>114</v>
      </c>
      <c r="G29" t="s">
        <v>115</v>
      </c>
      <c r="H29" t="s">
        <v>116</v>
      </c>
      <c r="I29">
        <v>17</v>
      </c>
      <c r="J29" s="6">
        <f t="shared" si="0"/>
        <v>8.5</v>
      </c>
      <c r="K29" t="s">
        <v>113</v>
      </c>
      <c r="L29">
        <v>20</v>
      </c>
      <c r="M29" s="4">
        <f t="shared" si="1"/>
        <v>5</v>
      </c>
      <c r="N29">
        <v>2.98</v>
      </c>
      <c r="O29" s="7">
        <f t="shared" si="2"/>
        <v>16.48</v>
      </c>
    </row>
    <row r="30" spans="1:15">
      <c r="A30">
        <f t="shared" si="3"/>
        <v>26</v>
      </c>
      <c r="B30" s="3">
        <v>19371694</v>
      </c>
      <c r="C30" t="s">
        <v>62</v>
      </c>
      <c r="D30" t="s">
        <v>63</v>
      </c>
      <c r="E30" s="4" t="s">
        <v>81</v>
      </c>
      <c r="F30" t="s">
        <v>134</v>
      </c>
      <c r="G30" t="s">
        <v>73</v>
      </c>
      <c r="H30" t="s">
        <v>135</v>
      </c>
      <c r="I30">
        <v>20</v>
      </c>
      <c r="J30" s="6">
        <f t="shared" si="0"/>
        <v>10</v>
      </c>
      <c r="K30" t="s">
        <v>136</v>
      </c>
      <c r="L30">
        <v>18</v>
      </c>
      <c r="M30" s="4">
        <f t="shared" si="1"/>
        <v>4.5</v>
      </c>
      <c r="N30">
        <v>3.72</v>
      </c>
      <c r="O30" s="7">
        <f t="shared" si="2"/>
        <v>18.22</v>
      </c>
    </row>
    <row r="31" spans="1:15">
      <c r="A31">
        <f t="shared" si="3"/>
        <v>27</v>
      </c>
      <c r="B31" s="3">
        <v>18942224</v>
      </c>
      <c r="C31" t="s">
        <v>64</v>
      </c>
      <c r="D31" t="s">
        <v>65</v>
      </c>
      <c r="E31" s="4" t="s">
        <v>68</v>
      </c>
      <c r="F31" t="s">
        <v>72</v>
      </c>
      <c r="G31" t="s">
        <v>73</v>
      </c>
      <c r="H31" t="s">
        <v>74</v>
      </c>
      <c r="I31">
        <v>18</v>
      </c>
      <c r="J31" s="6">
        <f t="shared" si="0"/>
        <v>9</v>
      </c>
      <c r="K31" t="s">
        <v>107</v>
      </c>
      <c r="L31">
        <v>20</v>
      </c>
      <c r="M31" s="4">
        <f t="shared" si="1"/>
        <v>5</v>
      </c>
      <c r="N31">
        <v>4.1100000000000003</v>
      </c>
      <c r="O31" s="7">
        <f t="shared" si="2"/>
        <v>18.11</v>
      </c>
    </row>
    <row r="32" spans="1:15">
      <c r="A32">
        <f t="shared" si="3"/>
        <v>28</v>
      </c>
      <c r="B32" s="3">
        <v>18009214</v>
      </c>
      <c r="C32" t="s">
        <v>66</v>
      </c>
      <c r="D32" t="s">
        <v>67</v>
      </c>
      <c r="E32" s="4" t="s">
        <v>81</v>
      </c>
      <c r="F32" t="s">
        <v>82</v>
      </c>
      <c r="G32" t="s">
        <v>129</v>
      </c>
      <c r="H32" t="s">
        <v>130</v>
      </c>
      <c r="I32">
        <v>20</v>
      </c>
      <c r="J32" s="6">
        <f t="shared" si="0"/>
        <v>10</v>
      </c>
      <c r="K32" t="s">
        <v>107</v>
      </c>
      <c r="L32">
        <v>18</v>
      </c>
      <c r="M32" s="4">
        <f t="shared" si="1"/>
        <v>4.5</v>
      </c>
      <c r="N32">
        <v>4.4800000000000004</v>
      </c>
      <c r="O32" s="7">
        <f t="shared" si="2"/>
        <v>18.98</v>
      </c>
    </row>
  </sheetData>
  <mergeCells count="3">
    <mergeCell ref="A1:O1"/>
    <mergeCell ref="A2:O2"/>
    <mergeCell ref="C4:D4"/>
  </mergeCells>
  <pageMargins left="0.7" right="0.7" top="0.75" bottom="0.75" header="0.3" footer="0.3"/>
  <pageSetup scale="6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UNE_EMPRESAS</dc:creator>
  <cp:lastModifiedBy>UNE_EMPRESAS</cp:lastModifiedBy>
  <cp:lastPrinted>2013-05-07T16:32:10Z</cp:lastPrinted>
  <dcterms:created xsi:type="dcterms:W3CDTF">2013-02-04T19:31:19Z</dcterms:created>
  <dcterms:modified xsi:type="dcterms:W3CDTF">2013-05-07T17:58:09Z</dcterms:modified>
</cp:coreProperties>
</file>